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>
    <definedName name="_xlnm.Print_Area" localSheetId="0">'Лист3'!$A$1:$D$57</definedName>
  </definedNames>
  <calcPr fullCalcOnLoad="1"/>
</workbook>
</file>

<file path=xl/sharedStrings.xml><?xml version="1.0" encoding="utf-8"?>
<sst xmlns="http://schemas.openxmlformats.org/spreadsheetml/2006/main" count="78" uniqueCount="38">
  <si>
    <t>Плановые назначения</t>
  </si>
  <si>
    <t>исполнение</t>
  </si>
  <si>
    <t>% выполнения</t>
  </si>
  <si>
    <t>год</t>
  </si>
  <si>
    <t>отчетный период</t>
  </si>
  <si>
    <t>к году</t>
  </si>
  <si>
    <t>ДОХОДЫ</t>
  </si>
  <si>
    <t>Налоговые доходы</t>
  </si>
  <si>
    <t>неналоговые доходы</t>
  </si>
  <si>
    <t>Безвозмездные перечисления</t>
  </si>
  <si>
    <t>Источники внутреннего финансирования</t>
  </si>
  <si>
    <t>Всего доходов</t>
  </si>
  <si>
    <t>РАСХОДЫ</t>
  </si>
  <si>
    <t>Общегосударственные расходы</t>
  </si>
  <si>
    <t>численность муниципальных служащих</t>
  </si>
  <si>
    <t>численность работников муниципальных учреждений</t>
  </si>
  <si>
    <t>в т.ч. фактические затраты на их денежное содержание</t>
  </si>
  <si>
    <r>
      <t>Национальная безопасность и правоохранительная</t>
    </r>
    <r>
      <rPr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деятельность</t>
    </r>
  </si>
  <si>
    <t>Национальная экономика</t>
  </si>
  <si>
    <t>Жилищно-коммунальное хозяйство</t>
  </si>
  <si>
    <t>Культура и средства массовой информации</t>
  </si>
  <si>
    <t>Социальная политика</t>
  </si>
  <si>
    <t>Всего расходов</t>
  </si>
  <si>
    <t>Информация</t>
  </si>
  <si>
    <t>Приложение1</t>
  </si>
  <si>
    <t>к Приказу начальника Финансового отдела       от 30 апреля 2008г. № 5-ф</t>
  </si>
  <si>
    <t>Возврат остатков субсидий и субвенций из бюджета района</t>
  </si>
  <si>
    <t>доходы от предпринимательской и иной приносящей доход деятельности</t>
  </si>
  <si>
    <t>-</t>
  </si>
  <si>
    <t>Физическая культура и спорт</t>
  </si>
  <si>
    <t>Численность муниципальных служащих</t>
  </si>
  <si>
    <t>Численность работников муниципальных учреждений</t>
  </si>
  <si>
    <t>Межбюджетные трансферты общего характера бюджетам субъектов Российской Федерации и муниципальных образований</t>
  </si>
  <si>
    <t xml:space="preserve">об исполнении бюджета  муниципального образования </t>
  </si>
  <si>
    <t>Охрана окружающей среды</t>
  </si>
  <si>
    <t>Начальник Финансового отдела                                                  С.А.Бурмакина</t>
  </si>
  <si>
    <t>"Турочакский район" по состоянию на 1октября 2019г.</t>
  </si>
  <si>
    <t>Образование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</si>
</sst>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00000"/>
    <numFmt numFmtId="186" formatCode="0.00000000"/>
    <numFmt numFmtId="187" formatCode="0.0000000"/>
    <numFmt numFmtId="188" formatCode="0.000000"/>
    <numFmt numFmtId="189" formatCode="0.00000"/>
    <numFmt numFmtId="190" formatCode="0.0000"/>
    <numFmt numFmtId="191" formatCode="0.0"/>
  </numFmts>
  <fonts count="44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sz val="8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6" fillId="0" borderId="10" xfId="0" applyFont="1" applyBorder="1" applyAlignment="1">
      <alignment horizontal="justify"/>
    </xf>
    <xf numFmtId="0" fontId="0" fillId="33" borderId="0" xfId="0" applyFill="1" applyAlignment="1">
      <alignment/>
    </xf>
    <xf numFmtId="0" fontId="1" fillId="33" borderId="11" xfId="0" applyFont="1" applyFill="1" applyBorder="1" applyAlignment="1">
      <alignment horizontal="justify" vertical="top" wrapText="1"/>
    </xf>
    <xf numFmtId="0" fontId="1" fillId="0" borderId="12" xfId="0" applyFont="1" applyBorder="1" applyAlignment="1">
      <alignment horizontal="center" vertical="top" wrapText="1"/>
    </xf>
    <xf numFmtId="0" fontId="1" fillId="33" borderId="10" xfId="0" applyFont="1" applyFill="1" applyBorder="1" applyAlignment="1">
      <alignment horizontal="center" vertical="top" wrapText="1"/>
    </xf>
    <xf numFmtId="184" fontId="0" fillId="33" borderId="0" xfId="0" applyNumberFormat="1" applyFill="1" applyAlignment="1">
      <alignment/>
    </xf>
    <xf numFmtId="0" fontId="0" fillId="0" borderId="0" xfId="0" applyAlignment="1">
      <alignment horizontal="center"/>
    </xf>
    <xf numFmtId="0" fontId="2" fillId="0" borderId="13" xfId="0" applyFont="1" applyBorder="1" applyAlignment="1">
      <alignment horizontal="justify"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7" fillId="0" borderId="1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5" xfId="0" applyFont="1" applyBorder="1" applyAlignment="1">
      <alignment horizontal="justify" vertical="top" wrapText="1"/>
    </xf>
    <xf numFmtId="0" fontId="1" fillId="33" borderId="16" xfId="0" applyFont="1" applyFill="1" applyBorder="1" applyAlignment="1">
      <alignment horizontal="center" vertical="top" wrapText="1"/>
    </xf>
    <xf numFmtId="0" fontId="1" fillId="0" borderId="16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wrapText="1"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184" fontId="1" fillId="33" borderId="10" xfId="0" applyNumberFormat="1" applyFont="1" applyFill="1" applyBorder="1" applyAlignment="1">
      <alignment horizontal="right" vertical="top" wrapText="1"/>
    </xf>
    <xf numFmtId="2" fontId="1" fillId="0" borderId="10" xfId="0" applyNumberFormat="1" applyFont="1" applyBorder="1" applyAlignment="1">
      <alignment horizontal="right" vertical="top" wrapText="1"/>
    </xf>
    <xf numFmtId="184" fontId="1" fillId="33" borderId="10" xfId="0" applyNumberFormat="1" applyFont="1" applyFill="1" applyBorder="1" applyAlignment="1">
      <alignment horizontal="right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5" fillId="0" borderId="10" xfId="0" applyFont="1" applyBorder="1" applyAlignment="1">
      <alignment horizontal="justify" vertical="top" wrapText="1"/>
    </xf>
    <xf numFmtId="184" fontId="9" fillId="33" borderId="10" xfId="0" applyNumberFormat="1" applyFont="1" applyFill="1" applyBorder="1" applyAlignment="1">
      <alignment horizontal="right" vertical="top" wrapText="1"/>
    </xf>
    <xf numFmtId="2" fontId="9" fillId="0" borderId="10" xfId="0" applyNumberFormat="1" applyFont="1" applyBorder="1" applyAlignment="1">
      <alignment horizontal="right" vertical="top" wrapText="1"/>
    </xf>
    <xf numFmtId="0" fontId="3" fillId="0" borderId="10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top" wrapText="1"/>
    </xf>
    <xf numFmtId="179" fontId="1" fillId="0" borderId="10" xfId="58" applyFont="1" applyBorder="1" applyAlignment="1">
      <alignment horizontal="right" vertical="top" wrapText="1"/>
    </xf>
    <xf numFmtId="0" fontId="5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wrapText="1"/>
    </xf>
    <xf numFmtId="179" fontId="1" fillId="0" borderId="10" xfId="58" applyFont="1" applyBorder="1" applyAlignment="1">
      <alignment horizontal="justify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8"/>
  <sheetViews>
    <sheetView tabSelected="1" view="pageBreakPreview" zoomScale="120" zoomScaleSheetLayoutView="120" zoomScalePageLayoutView="0" workbookViewId="0" topLeftCell="A4">
      <selection activeCell="C51" sqref="C51"/>
    </sheetView>
  </sheetViews>
  <sheetFormatPr defaultColWidth="9.140625" defaultRowHeight="12.75"/>
  <cols>
    <col min="1" max="1" width="21.28125" style="0" customWidth="1"/>
    <col min="2" max="2" width="16.00390625" style="2" customWidth="1"/>
    <col min="3" max="3" width="17.00390625" style="2" customWidth="1"/>
    <col min="4" max="4" width="13.57421875" style="0" customWidth="1"/>
  </cols>
  <sheetData>
    <row r="1" spans="3:4" ht="12.75">
      <c r="C1" s="9" t="s">
        <v>24</v>
      </c>
      <c r="D1" s="9"/>
    </row>
    <row r="2" spans="3:4" ht="28.5" customHeight="1">
      <c r="C2" s="10" t="s">
        <v>25</v>
      </c>
      <c r="D2" s="10"/>
    </row>
    <row r="3" spans="1:4" ht="18.75" customHeight="1">
      <c r="A3" s="11" t="s">
        <v>23</v>
      </c>
      <c r="B3" s="11"/>
      <c r="C3" s="11"/>
      <c r="D3" s="11"/>
    </row>
    <row r="4" spans="1:4" ht="21" customHeight="1">
      <c r="A4" s="11" t="s">
        <v>33</v>
      </c>
      <c r="B4" s="11"/>
      <c r="C4" s="11"/>
      <c r="D4" s="11"/>
    </row>
    <row r="5" spans="1:4" ht="21.75" customHeight="1" thickBot="1">
      <c r="A5" s="12" t="s">
        <v>36</v>
      </c>
      <c r="B5" s="13"/>
      <c r="C5" s="14"/>
      <c r="D5" s="14"/>
    </row>
    <row r="6" spans="1:4" ht="23.25" customHeight="1" thickBot="1">
      <c r="A6" s="8"/>
      <c r="B6" s="5" t="s">
        <v>0</v>
      </c>
      <c r="C6" s="3" t="s">
        <v>1</v>
      </c>
      <c r="D6" s="4" t="s">
        <v>2</v>
      </c>
    </row>
    <row r="7" spans="1:4" ht="28.5" customHeight="1">
      <c r="A7" s="17"/>
      <c r="B7" s="18" t="s">
        <v>3</v>
      </c>
      <c r="C7" s="18" t="s">
        <v>4</v>
      </c>
      <c r="D7" s="19" t="s">
        <v>5</v>
      </c>
    </row>
    <row r="8" spans="1:4" ht="12.75">
      <c r="A8" s="20" t="s">
        <v>6</v>
      </c>
      <c r="B8" s="5"/>
      <c r="C8" s="5"/>
      <c r="D8" s="21"/>
    </row>
    <row r="9" spans="1:4" ht="12.75" customHeight="1">
      <c r="A9" s="22" t="s">
        <v>7</v>
      </c>
      <c r="B9" s="23">
        <v>135202.025</v>
      </c>
      <c r="C9" s="23">
        <v>98587.206</v>
      </c>
      <c r="D9" s="24">
        <f>C9/B9*100</f>
        <v>72.91843890651786</v>
      </c>
    </row>
    <row r="10" spans="1:4" ht="15" customHeight="1">
      <c r="A10" s="22" t="s">
        <v>8</v>
      </c>
      <c r="B10" s="23">
        <v>8084.51</v>
      </c>
      <c r="C10" s="23">
        <v>7841.223</v>
      </c>
      <c r="D10" s="24">
        <f>C10/B10*100</f>
        <v>96.99070197204283</v>
      </c>
    </row>
    <row r="11" spans="1:4" ht="22.5" customHeight="1">
      <c r="A11" s="1" t="s">
        <v>26</v>
      </c>
      <c r="B11" s="23">
        <v>-555.778</v>
      </c>
      <c r="C11" s="23">
        <v>-555.778</v>
      </c>
      <c r="D11" s="24">
        <v>0</v>
      </c>
    </row>
    <row r="12" spans="1:4" ht="48.75" customHeight="1">
      <c r="A12" s="22" t="s">
        <v>27</v>
      </c>
      <c r="B12" s="25" t="s">
        <v>28</v>
      </c>
      <c r="C12" s="25" t="s">
        <v>28</v>
      </c>
      <c r="D12" s="26" t="s">
        <v>28</v>
      </c>
    </row>
    <row r="13" spans="1:4" ht="23.25" customHeight="1">
      <c r="A13" s="22" t="s">
        <v>9</v>
      </c>
      <c r="B13" s="23">
        <v>1206148.79</v>
      </c>
      <c r="C13" s="23">
        <v>343629.249</v>
      </c>
      <c r="D13" s="24">
        <f>C13/B13*100</f>
        <v>28.489789307005815</v>
      </c>
    </row>
    <row r="14" spans="1:4" ht="23.25" customHeight="1">
      <c r="A14" s="27" t="s">
        <v>11</v>
      </c>
      <c r="B14" s="28">
        <f>B9+B10+B13+B11</f>
        <v>1348879.547</v>
      </c>
      <c r="C14" s="28">
        <f>C9+C10+C13+C11</f>
        <v>449501.9</v>
      </c>
      <c r="D14" s="29">
        <f>C14/B14*100</f>
        <v>33.32409487561161</v>
      </c>
    </row>
    <row r="15" spans="1:4" ht="24" customHeight="1">
      <c r="A15" s="22" t="s">
        <v>10</v>
      </c>
      <c r="B15" s="23">
        <v>17069.475</v>
      </c>
      <c r="C15" s="23">
        <v>525.175</v>
      </c>
      <c r="D15" s="24" t="s">
        <v>28</v>
      </c>
    </row>
    <row r="16" spans="1:4" ht="16.5" customHeight="1">
      <c r="A16" s="30" t="s">
        <v>12</v>
      </c>
      <c r="B16" s="23"/>
      <c r="C16" s="23"/>
      <c r="D16" s="31"/>
    </row>
    <row r="17" spans="1:4" ht="23.25" customHeight="1">
      <c r="A17" s="27" t="s">
        <v>13</v>
      </c>
      <c r="B17" s="28">
        <v>26767.367</v>
      </c>
      <c r="C17" s="28">
        <v>20170.552</v>
      </c>
      <c r="D17" s="32">
        <f>C17/B17*100</f>
        <v>75.35500970267266</v>
      </c>
    </row>
    <row r="18" spans="1:4" ht="23.25" customHeight="1">
      <c r="A18" s="22" t="s">
        <v>14</v>
      </c>
      <c r="B18" s="23">
        <v>34</v>
      </c>
      <c r="C18" s="23">
        <v>34</v>
      </c>
      <c r="D18" s="32">
        <f>C18/B18*100</f>
        <v>100</v>
      </c>
    </row>
    <row r="19" spans="1:4" ht="23.25" customHeight="1">
      <c r="A19" s="22" t="s">
        <v>15</v>
      </c>
      <c r="B19" s="23">
        <v>7.5</v>
      </c>
      <c r="C19" s="23">
        <v>7.5</v>
      </c>
      <c r="D19" s="32">
        <f>C19/B19*100</f>
        <v>100</v>
      </c>
    </row>
    <row r="20" spans="1:4" ht="23.25" customHeight="1">
      <c r="A20" s="22" t="s">
        <v>16</v>
      </c>
      <c r="B20" s="23">
        <v>16532.2</v>
      </c>
      <c r="C20" s="23">
        <v>12467.393</v>
      </c>
      <c r="D20" s="32">
        <f>C20/B20*100</f>
        <v>75.41278837662259</v>
      </c>
    </row>
    <row r="21" spans="1:4" ht="46.5" customHeight="1">
      <c r="A21" s="27" t="s">
        <v>17</v>
      </c>
      <c r="B21" s="28">
        <v>5246.056</v>
      </c>
      <c r="C21" s="28">
        <v>3705.207</v>
      </c>
      <c r="D21" s="32">
        <f>C21/B21*100</f>
        <v>70.62843019594148</v>
      </c>
    </row>
    <row r="22" spans="1:4" ht="24" customHeight="1">
      <c r="A22" s="22" t="s">
        <v>14</v>
      </c>
      <c r="B22" s="23">
        <v>0</v>
      </c>
      <c r="C22" s="23">
        <v>0</v>
      </c>
      <c r="D22" s="32" t="s">
        <v>28</v>
      </c>
    </row>
    <row r="23" spans="1:4" ht="24" customHeight="1">
      <c r="A23" s="22" t="s">
        <v>15</v>
      </c>
      <c r="B23" s="23">
        <v>12</v>
      </c>
      <c r="C23" s="23">
        <v>12</v>
      </c>
      <c r="D23" s="32">
        <f>C23/B23*100</f>
        <v>100</v>
      </c>
    </row>
    <row r="24" spans="1:4" ht="22.5" customHeight="1">
      <c r="A24" s="22" t="s">
        <v>16</v>
      </c>
      <c r="B24" s="23">
        <v>2658.9</v>
      </c>
      <c r="C24" s="23">
        <v>2189.856</v>
      </c>
      <c r="D24" s="32">
        <f>C24/B24*100</f>
        <v>82.35947196208959</v>
      </c>
    </row>
    <row r="25" spans="1:4" ht="16.5" customHeight="1">
      <c r="A25" s="27" t="s">
        <v>18</v>
      </c>
      <c r="B25" s="23">
        <v>49732.065</v>
      </c>
      <c r="C25" s="23">
        <v>27691.142</v>
      </c>
      <c r="D25" s="32">
        <f>C25/B25*100</f>
        <v>55.68065995248739</v>
      </c>
    </row>
    <row r="26" spans="1:4" ht="22.5" customHeight="1">
      <c r="A26" s="22" t="s">
        <v>14</v>
      </c>
      <c r="B26" s="23">
        <v>0</v>
      </c>
      <c r="C26" s="23">
        <v>0</v>
      </c>
      <c r="D26" s="32" t="s">
        <v>28</v>
      </c>
    </row>
    <row r="27" spans="1:4" ht="23.25" customHeight="1">
      <c r="A27" s="22" t="s">
        <v>15</v>
      </c>
      <c r="B27" s="23">
        <v>50</v>
      </c>
      <c r="C27" s="23">
        <v>50</v>
      </c>
      <c r="D27" s="32">
        <f>C27/B27*100</f>
        <v>100</v>
      </c>
    </row>
    <row r="28" spans="1:4" ht="22.5" customHeight="1">
      <c r="A28" s="22" t="s">
        <v>16</v>
      </c>
      <c r="B28" s="23">
        <f>5634+6060.1</f>
        <v>11694.1</v>
      </c>
      <c r="C28" s="23">
        <v>8373.223</v>
      </c>
      <c r="D28" s="32">
        <f>C28/B28*100</f>
        <v>71.60211559675392</v>
      </c>
    </row>
    <row r="29" spans="1:4" ht="24.75" customHeight="1">
      <c r="A29" s="27" t="s">
        <v>19</v>
      </c>
      <c r="B29" s="28">
        <v>656173.953</v>
      </c>
      <c r="C29" s="28">
        <v>56924.617</v>
      </c>
      <c r="D29" s="32">
        <f>C29/B29*100</f>
        <v>8.675232648254784</v>
      </c>
    </row>
    <row r="30" spans="1:4" ht="24.75" customHeight="1">
      <c r="A30" s="22" t="s">
        <v>14</v>
      </c>
      <c r="B30" s="23">
        <v>0</v>
      </c>
      <c r="C30" s="23">
        <v>0</v>
      </c>
      <c r="D30" s="32" t="s">
        <v>28</v>
      </c>
    </row>
    <row r="31" spans="1:4" ht="25.5" customHeight="1">
      <c r="A31" s="22" t="s">
        <v>15</v>
      </c>
      <c r="B31" s="23">
        <v>9</v>
      </c>
      <c r="C31" s="23">
        <v>9</v>
      </c>
      <c r="D31" s="32" t="s">
        <v>28</v>
      </c>
    </row>
    <row r="32" spans="1:4" ht="25.5" customHeight="1">
      <c r="A32" s="22" t="s">
        <v>16</v>
      </c>
      <c r="B32" s="23">
        <v>1806.5</v>
      </c>
      <c r="C32" s="23">
        <v>1643.593</v>
      </c>
      <c r="D32" s="32" t="s">
        <v>28</v>
      </c>
    </row>
    <row r="33" spans="1:4" ht="25.5" customHeight="1">
      <c r="A33" s="27" t="s">
        <v>34</v>
      </c>
      <c r="B33" s="28">
        <v>111737.586</v>
      </c>
      <c r="C33" s="28">
        <v>0</v>
      </c>
      <c r="D33" s="32" t="s">
        <v>28</v>
      </c>
    </row>
    <row r="34" spans="1:4" ht="25.5" customHeight="1">
      <c r="A34" s="22" t="s">
        <v>14</v>
      </c>
      <c r="B34" s="23">
        <v>0</v>
      </c>
      <c r="C34" s="23">
        <v>0</v>
      </c>
      <c r="D34" s="32" t="s">
        <v>28</v>
      </c>
    </row>
    <row r="35" spans="1:4" ht="25.5" customHeight="1">
      <c r="A35" s="22" t="s">
        <v>15</v>
      </c>
      <c r="B35" s="23">
        <v>0</v>
      </c>
      <c r="C35" s="23">
        <v>0</v>
      </c>
      <c r="D35" s="32" t="s">
        <v>28</v>
      </c>
    </row>
    <row r="36" spans="1:4" ht="25.5" customHeight="1">
      <c r="A36" s="22" t="s">
        <v>14</v>
      </c>
      <c r="B36" s="23">
        <v>0</v>
      </c>
      <c r="C36" s="23">
        <v>0</v>
      </c>
      <c r="D36" s="32" t="s">
        <v>28</v>
      </c>
    </row>
    <row r="37" spans="1:4" ht="14.25" customHeight="1">
      <c r="A37" s="27" t="s">
        <v>37</v>
      </c>
      <c r="B37" s="28">
        <v>440880.823</v>
      </c>
      <c r="C37" s="28">
        <v>241705.96</v>
      </c>
      <c r="D37" s="32">
        <f>C37/B37*100</f>
        <v>54.823423335879596</v>
      </c>
    </row>
    <row r="38" spans="1:4" ht="24.75" customHeight="1">
      <c r="A38" s="22" t="s">
        <v>14</v>
      </c>
      <c r="B38" s="23">
        <v>3</v>
      </c>
      <c r="C38" s="23">
        <v>3</v>
      </c>
      <c r="D38" s="32">
        <f>C38/B38*100</f>
        <v>100</v>
      </c>
    </row>
    <row r="39" spans="1:4" ht="22.5" customHeight="1">
      <c r="A39" s="22" t="s">
        <v>15</v>
      </c>
      <c r="B39" s="23">
        <v>799.52</v>
      </c>
      <c r="C39" s="23">
        <v>799.52</v>
      </c>
      <c r="D39" s="32">
        <f>C39/B39*100</f>
        <v>100</v>
      </c>
    </row>
    <row r="40" spans="1:4" ht="24.75" customHeight="1">
      <c r="A40" s="22" t="s">
        <v>16</v>
      </c>
      <c r="B40" s="23">
        <f>3037.7+175366.678</f>
        <v>178404.37800000003</v>
      </c>
      <c r="C40" s="23">
        <f>2363.841+125994.673</f>
        <v>128358.514</v>
      </c>
      <c r="D40" s="32">
        <f>C40/B40*100</f>
        <v>71.94807405455037</v>
      </c>
    </row>
    <row r="41" spans="1:4" ht="22.5" customHeight="1">
      <c r="A41" s="27" t="s">
        <v>20</v>
      </c>
      <c r="B41" s="28">
        <v>37676.397</v>
      </c>
      <c r="C41" s="28">
        <v>26456.363</v>
      </c>
      <c r="D41" s="32">
        <f>C41/B41*100</f>
        <v>70.21999210805642</v>
      </c>
    </row>
    <row r="42" spans="1:4" ht="23.25" customHeight="1">
      <c r="A42" s="22" t="s">
        <v>14</v>
      </c>
      <c r="B42" s="23">
        <v>0</v>
      </c>
      <c r="C42" s="23">
        <v>0</v>
      </c>
      <c r="D42" s="32"/>
    </row>
    <row r="43" spans="1:4" ht="24.75" customHeight="1">
      <c r="A43" s="22" t="s">
        <v>15</v>
      </c>
      <c r="B43" s="23">
        <v>85.05</v>
      </c>
      <c r="C43" s="23">
        <v>72.3</v>
      </c>
      <c r="D43" s="32">
        <f>C43/B43*100</f>
        <v>85.00881834215167</v>
      </c>
    </row>
    <row r="44" spans="1:4" ht="24" customHeight="1">
      <c r="A44" s="22" t="s">
        <v>16</v>
      </c>
      <c r="B44" s="23">
        <v>21392.807</v>
      </c>
      <c r="C44" s="23">
        <v>16654.577</v>
      </c>
      <c r="D44" s="32">
        <f>C44/B44*100</f>
        <v>77.85129366146293</v>
      </c>
    </row>
    <row r="45" spans="1:4" ht="18.75" customHeight="1">
      <c r="A45" s="27" t="s">
        <v>21</v>
      </c>
      <c r="B45" s="28">
        <v>11917.609</v>
      </c>
      <c r="C45" s="28">
        <v>10573.109</v>
      </c>
      <c r="D45" s="32">
        <f>C45/B45*100</f>
        <v>88.71837463370379</v>
      </c>
    </row>
    <row r="46" spans="1:4" ht="24" customHeight="1">
      <c r="A46" s="22" t="s">
        <v>14</v>
      </c>
      <c r="B46" s="23">
        <v>0</v>
      </c>
      <c r="C46" s="23">
        <v>0</v>
      </c>
      <c r="D46" s="32" t="s">
        <v>28</v>
      </c>
    </row>
    <row r="47" spans="1:4" ht="24.75" customHeight="1">
      <c r="A47" s="22" t="s">
        <v>15</v>
      </c>
      <c r="B47" s="23">
        <v>0</v>
      </c>
      <c r="C47" s="23">
        <v>0</v>
      </c>
      <c r="D47" s="32" t="s">
        <v>28</v>
      </c>
    </row>
    <row r="48" spans="1:4" ht="22.5" customHeight="1">
      <c r="A48" s="22" t="s">
        <v>16</v>
      </c>
      <c r="B48" s="23">
        <v>0</v>
      </c>
      <c r="C48" s="23">
        <v>0</v>
      </c>
      <c r="D48" s="32" t="s">
        <v>28</v>
      </c>
    </row>
    <row r="49" spans="1:4" ht="22.5" customHeight="1">
      <c r="A49" s="33" t="s">
        <v>29</v>
      </c>
      <c r="B49" s="28">
        <v>811</v>
      </c>
      <c r="C49" s="28">
        <v>811</v>
      </c>
      <c r="D49" s="32">
        <f>C49/B49*100</f>
        <v>100</v>
      </c>
    </row>
    <row r="50" spans="1:4" ht="22.5" customHeight="1">
      <c r="A50" s="34" t="s">
        <v>30</v>
      </c>
      <c r="B50" s="23">
        <v>0</v>
      </c>
      <c r="C50" s="23">
        <v>0</v>
      </c>
      <c r="D50" s="32" t="s">
        <v>28</v>
      </c>
    </row>
    <row r="51" spans="1:4" ht="28.5" customHeight="1">
      <c r="A51" s="34" t="s">
        <v>31</v>
      </c>
      <c r="B51" s="23">
        <v>0</v>
      </c>
      <c r="C51" s="23">
        <v>0</v>
      </c>
      <c r="D51" s="32" t="s">
        <v>28</v>
      </c>
    </row>
    <row r="52" spans="1:4" ht="28.5" customHeight="1">
      <c r="A52" s="34" t="s">
        <v>16</v>
      </c>
      <c r="B52" s="23">
        <v>0</v>
      </c>
      <c r="C52" s="23">
        <v>0</v>
      </c>
      <c r="D52" s="32" t="s">
        <v>28</v>
      </c>
    </row>
    <row r="53" spans="1:4" ht="86.25" customHeight="1">
      <c r="A53" s="35" t="s">
        <v>32</v>
      </c>
      <c r="B53" s="28">
        <v>25006.165</v>
      </c>
      <c r="C53" s="28">
        <v>20911.012</v>
      </c>
      <c r="D53" s="36">
        <f>C53/B53*100</f>
        <v>83.6234264630342</v>
      </c>
    </row>
    <row r="54" spans="1:4" ht="18.75" customHeight="1">
      <c r="A54" s="27" t="s">
        <v>22</v>
      </c>
      <c r="B54" s="28">
        <f>B53+B49+B45+B41+B37+B29+B25+B21+B17+B33</f>
        <v>1365949.021</v>
      </c>
      <c r="C54" s="28">
        <f>C53+C49+C45+C41+C37+C29+C25+C21+C17+C33</f>
        <v>408948.962</v>
      </c>
      <c r="D54" s="36">
        <f>C54/B54*100</f>
        <v>29.938815849848616</v>
      </c>
    </row>
    <row r="55" spans="2:3" ht="12.75">
      <c r="B55" s="6"/>
      <c r="C55" s="6"/>
    </row>
    <row r="56" spans="1:4" ht="12.75">
      <c r="A56" s="15" t="s">
        <v>35</v>
      </c>
      <c r="B56" s="16"/>
      <c r="C56" s="16"/>
      <c r="D56" s="16"/>
    </row>
    <row r="58" spans="1:4" ht="12.75">
      <c r="A58" s="7"/>
      <c r="B58" s="7"/>
      <c r="C58" s="7"/>
      <c r="D58" s="7"/>
    </row>
  </sheetData>
  <sheetProtection/>
  <mergeCells count="8">
    <mergeCell ref="A58:D58"/>
    <mergeCell ref="A6:A7"/>
    <mergeCell ref="C1:D1"/>
    <mergeCell ref="C2:D2"/>
    <mergeCell ref="A3:D3"/>
    <mergeCell ref="A4:D4"/>
    <mergeCell ref="A5:D5"/>
    <mergeCell ref="A56:D56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 Windows</cp:lastModifiedBy>
  <cp:lastPrinted>2019-11-15T07:18:19Z</cp:lastPrinted>
  <dcterms:created xsi:type="dcterms:W3CDTF">1996-10-08T23:32:33Z</dcterms:created>
  <dcterms:modified xsi:type="dcterms:W3CDTF">2019-11-15T07:19:59Z</dcterms:modified>
  <cp:category/>
  <cp:version/>
  <cp:contentType/>
  <cp:contentStatus/>
</cp:coreProperties>
</file>