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280" windowHeight="6225" activeTab="0"/>
  </bookViews>
  <sheets>
    <sheet name="2012" sheetId="1" r:id="rId1"/>
  </sheets>
  <definedNames>
    <definedName name="_xlnm.Print_Area" localSheetId="0">'2012'!$A$1:$AK$36</definedName>
  </definedNames>
  <calcPr fullCalcOnLoad="1"/>
</workbook>
</file>

<file path=xl/sharedStrings.xml><?xml version="1.0" encoding="utf-8"?>
<sst xmlns="http://schemas.openxmlformats.org/spreadsheetml/2006/main" count="224" uniqueCount="147">
  <si>
    <t>Раздел 2.</t>
  </si>
  <si>
    <t>Учет результатов проведенных ревизий и проверок.</t>
  </si>
  <si>
    <t>Раздел 3.</t>
  </si>
  <si>
    <t>Меры, принятые по результатам ревизий и проверок.</t>
  </si>
  <si>
    <t>Выявлено недостач , руб.</t>
  </si>
  <si>
    <t>Сумма возмещ. ущерба, руб.</t>
  </si>
  <si>
    <t>Объект контроля</t>
  </si>
  <si>
    <t>Форма контроля</t>
  </si>
  <si>
    <t>в том числе</t>
  </si>
  <si>
    <t>всего</t>
  </si>
  <si>
    <t>нецел. использ.</t>
  </si>
  <si>
    <t>иных расход.</t>
  </si>
  <si>
    <t>денеж. средств</t>
  </si>
  <si>
    <t>бланков стр.отч</t>
  </si>
  <si>
    <t>наимен. документа</t>
  </si>
  <si>
    <t>орган гос. власти</t>
  </si>
  <si>
    <t>№ и дата</t>
  </si>
  <si>
    <t>к диц.и мат. ответств.</t>
  </si>
  <si>
    <t>к уголов. ответств</t>
  </si>
  <si>
    <t>взыскано с вин.лиц</t>
  </si>
  <si>
    <t>Основание проведения ревизии, проверки</t>
  </si>
  <si>
    <t>№ п/п</t>
  </si>
  <si>
    <t>Назначенные сроки проверки, ревизии</t>
  </si>
  <si>
    <t>Отметка о продлении сроков</t>
  </si>
  <si>
    <t>Принято постановление, решение органов государственной власти</t>
  </si>
  <si>
    <t>Число лиц привлеченных</t>
  </si>
  <si>
    <t>Направлены письма и материалы проверок (номер и дата документа)</t>
  </si>
  <si>
    <t>Журнал учета проведенных ревизий и проверок</t>
  </si>
  <si>
    <t>Последующий</t>
  </si>
  <si>
    <t>3.</t>
  </si>
  <si>
    <t>1.</t>
  </si>
  <si>
    <t>2.</t>
  </si>
  <si>
    <t xml:space="preserve">в Адм. МО"Тур.район" </t>
  </si>
  <si>
    <t>Постановление</t>
  </si>
  <si>
    <t>МО "Турочакский район"</t>
  </si>
  <si>
    <t>Фамилия И.О. специалиста</t>
  </si>
  <si>
    <t>5.</t>
  </si>
  <si>
    <t>6.</t>
  </si>
  <si>
    <t xml:space="preserve"> И Т О Г О</t>
  </si>
  <si>
    <t>Главный специалист по финансовому контролю</t>
  </si>
  <si>
    <t>4.</t>
  </si>
  <si>
    <t>Отдел межмуниципальных отношений Администрации Турочакского района</t>
  </si>
  <si>
    <t>Финансового отдела Администрации Турочакского района</t>
  </si>
  <si>
    <t>Главный специалитс по финансовому контролю</t>
  </si>
  <si>
    <t>Финансового отдела Администрации Турочакскогол района</t>
  </si>
  <si>
    <t>в прокуратуру</t>
  </si>
  <si>
    <t>в правох органы</t>
  </si>
  <si>
    <t>Волкова О.П.</t>
  </si>
  <si>
    <t>Тема ревизии, проверки</t>
  </si>
  <si>
    <t>Проверка соблюдения бюджетного законодательства при осуществлении бюджетного процесса, а так же расходования средств, выделяемых из бюджета</t>
  </si>
  <si>
    <t>Управление образования Администрации Турочакского района</t>
  </si>
  <si>
    <t>7.</t>
  </si>
  <si>
    <t>Администрация Муниципального образования "Турочакский район"</t>
  </si>
  <si>
    <t>8.</t>
  </si>
  <si>
    <t>Целевая программа "Повышение безопасности дорожного движения в 2010-2012г." Проверка расходов местного бюджета по реализации данной программы.</t>
  </si>
  <si>
    <t>9.</t>
  </si>
  <si>
    <t>10.</t>
  </si>
  <si>
    <t>11.</t>
  </si>
  <si>
    <t>12.</t>
  </si>
  <si>
    <t>13.</t>
  </si>
  <si>
    <t>постановление</t>
  </si>
  <si>
    <t>Администрация Турочакского района</t>
  </si>
  <si>
    <t xml:space="preserve">Объем  бюджетных средств, проверенных  при проведении контрольных мероприятий </t>
  </si>
  <si>
    <t xml:space="preserve">неэффективные </t>
  </si>
  <si>
    <t>Процентное соотношение нарушений к объему проверенных средств</t>
  </si>
  <si>
    <t>неправомерные расходы</t>
  </si>
  <si>
    <t>Выявлено незаконных расходов денежных средств , руб.</t>
  </si>
  <si>
    <t>Выявлено излишек ТМЦ, денежные средства  не оприх. по бухучету, руб.</t>
  </si>
  <si>
    <t>денеж. Средства</t>
  </si>
  <si>
    <t>учредителю</t>
  </si>
  <si>
    <t>Поступление инфор. О принятых мерах</t>
  </si>
  <si>
    <t>к админ.</t>
  </si>
  <si>
    <t>Всего</t>
  </si>
  <si>
    <t>Ситникова Е.В.</t>
  </si>
  <si>
    <t>Управление образования Администрации Турочакского района, дошкольные учреждения</t>
  </si>
  <si>
    <t>ТМЦ</t>
  </si>
  <si>
    <t>Раздел 1. Учет проведенных ревизий и проверок, согласно плана работы, утвержденного Главой Администрации МО "Турочакский район" на 2013 год.</t>
  </si>
  <si>
    <t xml:space="preserve"> по  муниципальным учреждениям Турочакского района за 2013 год.</t>
  </si>
  <si>
    <t>МОУ "Кебезенская средняя общеобразовательная школа"</t>
  </si>
  <si>
    <t>По плану  контрольно-ревизионной работы на 2013 год.</t>
  </si>
  <si>
    <t>05 февраля 2013-04 апреля 2013г.</t>
  </si>
  <si>
    <t>приказ №8 от 20.03.2013г. На 10 дней</t>
  </si>
  <si>
    <t>акт б\н от 04.04.2013Г.</t>
  </si>
  <si>
    <t>акт б/н от 04.04.13г.</t>
  </si>
  <si>
    <t>МОУ "Тондошенская основная общеобразовательная школа"</t>
  </si>
  <si>
    <t>13 мая 2013- 19 июня 2013г.</t>
  </si>
  <si>
    <t>акт б\н от 19.06.2013г.</t>
  </si>
  <si>
    <t>№361 от 17.06.2013г.</t>
  </si>
  <si>
    <t>№438 от 09.07.2013г.</t>
  </si>
  <si>
    <t>МОУ "Дмитриевская средняя общеобразовательная школа"</t>
  </si>
  <si>
    <t>20 июня 2013- 30 июля 2013г.</t>
  </si>
  <si>
    <t>акт б\н от 30.07.2013 г.</t>
  </si>
  <si>
    <t>письмо №194 от 09.08.2013г.</t>
  </si>
  <si>
    <t>письмо №196 от 15.08.2013г., письмо №245 от 18.10.2013г(повторно)</t>
  </si>
  <si>
    <t>№546 от 08.08.2013г.</t>
  </si>
  <si>
    <t>30.10.2013г</t>
  </si>
  <si>
    <t>МОУ Дополнительного образования детей "Турочакский центр детского творчества"</t>
  </si>
  <si>
    <t>04 сентября 2013- 11 октября 2013</t>
  </si>
  <si>
    <t>Финансовый отдел МО "Турочакский район"</t>
  </si>
  <si>
    <t xml:space="preserve">представление </t>
  </si>
  <si>
    <t>№247 от 21.10.13</t>
  </si>
  <si>
    <t>акт б\н от11.10.2013г.</t>
  </si>
  <si>
    <t>Ведомственная целевая программа "Приобретение, внедрение информационно-коммуникационных технологий и услуг с целью планирования бюджета, ведения бюджетного учета и бюджетной отчетности, а также техническое обеспечение оказания муниципальных услуг в муниципальном образовании "Турочакский район" на 2011-2013 гг. в современных условиях"</t>
  </si>
  <si>
    <t>11 апреля 2013- 12 апреля 2013</t>
  </si>
  <si>
    <t>акт б\н от12.04.2013г.</t>
  </si>
  <si>
    <t>15 апреля 2013-18 апреля 2013г</t>
  </si>
  <si>
    <t>акт б\н от 18.04.2013г.г.</t>
  </si>
  <si>
    <t>Целевая программа "Профилактика и предупреждение туберкулеза в Турочакском районе на 2010-2012" Проверка расходов местного бюджета на реализации данной программы.</t>
  </si>
  <si>
    <t>акт б/н от 12.04.2013г.</t>
  </si>
  <si>
    <t>ДЦП "Социальная поддержка населения Турочакского района на 2011-2015 годы"</t>
  </si>
  <si>
    <t>Управление образования МО "Турочакский район"</t>
  </si>
  <si>
    <t>акт б/н от 18.04.2013</t>
  </si>
  <si>
    <t>15 апреля 2013- 18 апреля 2013г.</t>
  </si>
  <si>
    <t>Проверка реализации Плана оптимизации бюджетных расходов бюджета муниципального образования "Турочакский район" на 2012 год, утвержденного Постановлением Администрации Турочакского района от 25.07.2012г. №508 "Об утверждении плана оптимизации бюджетных расходов бюджета муниципального образования "Турочакский район" на 2012 год"</t>
  </si>
  <si>
    <t>23 апреля 2013- 06 мая 2013</t>
  </si>
  <si>
    <t>акт б/н от 06.05.2013г.</t>
  </si>
  <si>
    <t>19 февраля 2013- 26 февраля 2013</t>
  </si>
  <si>
    <t>акт б/н от 26.02.2013</t>
  </si>
  <si>
    <t>№360 от 17.06.2013г.</t>
  </si>
  <si>
    <t>МАУ ДОЦ "Лебедь"</t>
  </si>
  <si>
    <t>Проверка обеспечения сохранности основных средств, материальных запасов, в рамках проведенной проверки по соблюдению бюджетного законодательства при осуществлении бюджетного процесса, а также расходования средств, выделяемых из бюджета.</t>
  </si>
  <si>
    <t>31 июля 2013г</t>
  </si>
  <si>
    <t>справка б/н от 31.07.2013г</t>
  </si>
  <si>
    <t>Проверка выполнения  Постановления  №821 от 11.10.2012г. Главы Турочакского района</t>
  </si>
  <si>
    <t>08 апреля 2013г.- 10 апреля 2013г.</t>
  </si>
  <si>
    <t>акт б/н от 10.04.2013г.</t>
  </si>
  <si>
    <t>Муниципальное общеобразовательное учреждение "Иогачская средняя общеобразовательная школа"</t>
  </si>
  <si>
    <t>Проверка выполнения  Постановления  №686 от 31.08.2012г. Главы Турочакского района</t>
  </si>
  <si>
    <t>17 октября 2013г</t>
  </si>
  <si>
    <t>справка б/н от 17.10.2013г</t>
  </si>
  <si>
    <t>Проверка выполнения Постановления Главы Турочакского района №103 от 20.02.2013г</t>
  </si>
  <si>
    <t>02 августа 2013г</t>
  </si>
  <si>
    <t>справка б/н от 02.08.2013г</t>
  </si>
  <si>
    <t>Проверка соблюдения бюджетного законодательства при осуществлении бюджетного процесса, а так же расходования средств, выделяемых из бюджета МО "Турочакский район" при расчетах с поставщиком ООО "Автотитан"</t>
  </si>
  <si>
    <t>Приказ №34 от 21.10.2013г. Финансового отдела Администрации МО "Турочакский район"</t>
  </si>
  <si>
    <t>21 октября 2013- 12 ноября 2013г</t>
  </si>
  <si>
    <t>справка б/н от 12.11.2013г</t>
  </si>
  <si>
    <t>письмо №284 от 22.11.2013г.</t>
  </si>
  <si>
    <t>письмо №285 от 22.11.2013г</t>
  </si>
  <si>
    <t>Территориальная избирательная комиссия муниципального образования "Турочакский район"</t>
  </si>
  <si>
    <t>Проверка соблюдения бюджетного законодательства при осуществлении бюджетного процесса, а так же расходования средств, выделяемых из бюджета МО "Турочакский район" .</t>
  </si>
  <si>
    <t>Приказ №40 от 26.11.2013г. Финансового отдела Администрации МО "Турочакский район"</t>
  </si>
  <si>
    <t>26 ноября 2013-27 декабря 2013г</t>
  </si>
  <si>
    <t>акт б/н от 27.12.2013г.</t>
  </si>
  <si>
    <t>17.06.2013 письмл №154</t>
  </si>
  <si>
    <t>17.06.2013 письмо №153</t>
  </si>
  <si>
    <t>письмо №06/06-183 от 25.07.2013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</si>
</sst>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Continuous"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wrapText="1" readingOrder="1"/>
    </xf>
    <xf numFmtId="0" fontId="0" fillId="0" borderId="17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1" fontId="4" fillId="0" borderId="26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Continuous"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49" fontId="4" fillId="0" borderId="24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166" fontId="0" fillId="0" borderId="10" xfId="0" applyNumberFormat="1" applyBorder="1" applyAlignment="1">
      <alignment vertical="top" wrapText="1"/>
    </xf>
    <xf numFmtId="0" fontId="4" fillId="0" borderId="3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6" fontId="0" fillId="0" borderId="23" xfId="0" applyNumberFormat="1" applyBorder="1" applyAlignment="1">
      <alignment horizontal="center" vertical="top" wrapText="1"/>
    </xf>
    <xf numFmtId="166" fontId="0" fillId="0" borderId="45" xfId="0" applyNumberForma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1" fontId="0" fillId="0" borderId="19" xfId="0" applyNumberFormat="1" applyBorder="1" applyAlignment="1">
      <alignment horizontal="center" vertical="top" wrapText="1"/>
    </xf>
    <xf numFmtId="1" fontId="0" fillId="0" borderId="46" xfId="0" applyNumberFormat="1" applyBorder="1" applyAlignment="1">
      <alignment horizontal="center" vertical="top" wrapText="1"/>
    </xf>
    <xf numFmtId="1" fontId="0" fillId="0" borderId="29" xfId="0" applyNumberFormat="1" applyBorder="1" applyAlignment="1">
      <alignment horizontal="center" vertical="top" wrapText="1"/>
    </xf>
    <xf numFmtId="1" fontId="0" fillId="0" borderId="41" xfId="0" applyNumberFormat="1" applyBorder="1" applyAlignment="1">
      <alignment horizontal="center" vertical="top" wrapText="1"/>
    </xf>
    <xf numFmtId="1" fontId="0" fillId="0" borderId="47" xfId="0" applyNumberForma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2" fontId="0" fillId="0" borderId="37" xfId="0" applyNumberFormat="1" applyBorder="1" applyAlignment="1">
      <alignment horizontal="center" vertical="top" wrapText="1"/>
    </xf>
    <xf numFmtId="2" fontId="0" fillId="0" borderId="38" xfId="0" applyNumberFormat="1" applyBorder="1" applyAlignment="1">
      <alignment horizontal="center" vertical="top" wrapText="1"/>
    </xf>
    <xf numFmtId="2" fontId="0" fillId="0" borderId="40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2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view="pageBreakPreview" zoomScaleSheetLayoutView="100" workbookViewId="0" topLeftCell="A1">
      <pane xSplit="4" ySplit="7" topLeftCell="K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B12" sqref="AB12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25.875" style="0" customWidth="1"/>
    <col min="4" max="4" width="25.875" style="25" customWidth="1"/>
    <col min="5" max="5" width="26.875" style="4" customWidth="1"/>
    <col min="6" max="6" width="14.125" style="4" customWidth="1"/>
    <col min="7" max="7" width="16.125" style="0" customWidth="1"/>
    <col min="8" max="8" width="10.75390625" style="0" customWidth="1"/>
    <col min="9" max="9" width="21.125" style="0" customWidth="1"/>
    <col min="10" max="10" width="19.625" style="0" customWidth="1"/>
    <col min="11" max="11" width="16.75390625" style="48" customWidth="1"/>
    <col min="12" max="12" width="12.875" style="0" customWidth="1"/>
    <col min="13" max="13" width="10.125" style="0" customWidth="1"/>
    <col min="14" max="14" width="9.875" style="0" customWidth="1"/>
    <col min="15" max="15" width="8.25390625" style="0" customWidth="1"/>
    <col min="16" max="16" width="9.375" style="0" customWidth="1"/>
    <col min="17" max="17" width="7.125" style="0" customWidth="1"/>
    <col min="18" max="18" width="8.375" style="0" customWidth="1"/>
    <col min="19" max="19" width="7.00390625" style="0" customWidth="1"/>
    <col min="20" max="20" width="8.75390625" style="0" customWidth="1"/>
    <col min="21" max="21" width="7.875" style="0" customWidth="1"/>
    <col min="22" max="22" width="9.125" style="0" customWidth="1"/>
    <col min="23" max="23" width="8.875" style="0" customWidth="1"/>
    <col min="24" max="24" width="16.75390625" style="0" customWidth="1"/>
    <col min="25" max="25" width="14.375" style="0" customWidth="1"/>
    <col min="26" max="26" width="10.375" style="0" customWidth="1"/>
    <col min="27" max="27" width="10.25390625" style="0" customWidth="1"/>
    <col min="28" max="28" width="10.00390625" style="0" customWidth="1"/>
    <col min="29" max="29" width="8.25390625" style="0" customWidth="1"/>
    <col min="30" max="30" width="10.00390625" style="0" customWidth="1"/>
    <col min="31" max="31" width="11.00390625" style="0" customWidth="1"/>
    <col min="32" max="32" width="8.875" style="0" customWidth="1"/>
    <col min="33" max="33" width="6.125" style="0" customWidth="1"/>
    <col min="34" max="35" width="5.375" style="0" customWidth="1"/>
    <col min="36" max="37" width="7.125" style="0" customWidth="1"/>
  </cols>
  <sheetData>
    <row r="1" spans="1:20" ht="12.75">
      <c r="A1" s="98" t="s">
        <v>27</v>
      </c>
      <c r="B1" s="98"/>
      <c r="C1" s="98"/>
      <c r="D1" s="98"/>
      <c r="E1" s="98"/>
      <c r="F1" s="98"/>
      <c r="G1" s="98"/>
      <c r="H1" s="98"/>
      <c r="I1" s="17"/>
      <c r="J1" s="17"/>
      <c r="K1" s="45"/>
      <c r="T1" s="2"/>
    </row>
    <row r="2" spans="1:20" ht="12.75">
      <c r="A2" s="98" t="s">
        <v>77</v>
      </c>
      <c r="B2" s="98"/>
      <c r="C2" s="98"/>
      <c r="D2" s="98"/>
      <c r="E2" s="98"/>
      <c r="F2" s="98"/>
      <c r="G2" s="98"/>
      <c r="H2" s="98"/>
      <c r="I2" s="17"/>
      <c r="J2" s="17"/>
      <c r="K2" s="45"/>
      <c r="T2" s="2"/>
    </row>
    <row r="3" spans="1:20" ht="13.5" thickBot="1">
      <c r="A3" s="1"/>
      <c r="B3" s="12"/>
      <c r="C3" s="1"/>
      <c r="D3" s="24"/>
      <c r="E3" s="1"/>
      <c r="F3" s="1"/>
      <c r="G3" s="1"/>
      <c r="H3" s="1"/>
      <c r="I3" s="1"/>
      <c r="J3" s="1"/>
      <c r="K3" s="46"/>
      <c r="T3" s="2"/>
    </row>
    <row r="4" spans="1:37" s="4" customFormat="1" ht="51" customHeight="1" thickBot="1">
      <c r="A4" s="80" t="s">
        <v>76</v>
      </c>
      <c r="B4" s="81"/>
      <c r="C4" s="81"/>
      <c r="D4" s="81"/>
      <c r="E4" s="81"/>
      <c r="F4" s="81"/>
      <c r="G4" s="81"/>
      <c r="H4" s="99"/>
      <c r="I4" s="55" t="s">
        <v>0</v>
      </c>
      <c r="J4" s="80" t="s">
        <v>1</v>
      </c>
      <c r="K4" s="81"/>
      <c r="L4" s="81"/>
      <c r="M4" s="81"/>
      <c r="N4" s="81"/>
      <c r="O4" s="81"/>
      <c r="P4" s="81"/>
      <c r="Q4" s="35"/>
      <c r="R4" s="35"/>
      <c r="S4" s="35"/>
      <c r="T4" s="35"/>
      <c r="U4" s="34"/>
      <c r="V4" s="34"/>
      <c r="W4" s="34"/>
      <c r="X4" s="55" t="s">
        <v>2</v>
      </c>
      <c r="Y4" s="80" t="s">
        <v>3</v>
      </c>
      <c r="Z4" s="81"/>
      <c r="AA4" s="81"/>
      <c r="AB4" s="81"/>
      <c r="AC4" s="81"/>
      <c r="AD4" s="81"/>
      <c r="AE4" s="81"/>
      <c r="AF4" s="81"/>
      <c r="AG4" s="81"/>
      <c r="AH4" s="81"/>
      <c r="AI4" s="35"/>
      <c r="AJ4" s="35"/>
      <c r="AK4" s="35"/>
    </row>
    <row r="5" spans="1:37" s="8" customFormat="1" ht="50.25" customHeight="1" thickBot="1">
      <c r="A5" s="77" t="s">
        <v>21</v>
      </c>
      <c r="B5" s="77" t="s">
        <v>35</v>
      </c>
      <c r="C5" s="77" t="s">
        <v>6</v>
      </c>
      <c r="D5" s="82" t="s">
        <v>48</v>
      </c>
      <c r="E5" s="77" t="s">
        <v>20</v>
      </c>
      <c r="F5" s="77" t="s">
        <v>7</v>
      </c>
      <c r="G5" s="77" t="s">
        <v>22</v>
      </c>
      <c r="H5" s="77" t="s">
        <v>23</v>
      </c>
      <c r="I5" s="82" t="s">
        <v>6</v>
      </c>
      <c r="J5" s="82" t="s">
        <v>62</v>
      </c>
      <c r="K5" s="85" t="s">
        <v>64</v>
      </c>
      <c r="L5" s="66" t="s">
        <v>66</v>
      </c>
      <c r="M5" s="76"/>
      <c r="N5" s="76"/>
      <c r="O5" s="76"/>
      <c r="P5" s="67"/>
      <c r="Q5" s="76" t="s">
        <v>4</v>
      </c>
      <c r="R5" s="76"/>
      <c r="S5" s="76"/>
      <c r="T5" s="76"/>
      <c r="U5" s="63" t="s">
        <v>67</v>
      </c>
      <c r="V5" s="64"/>
      <c r="W5" s="65"/>
      <c r="X5" s="74" t="s">
        <v>6</v>
      </c>
      <c r="Y5" s="68" t="s">
        <v>26</v>
      </c>
      <c r="Z5" s="69"/>
      <c r="AA5" s="69"/>
      <c r="AB5" s="70"/>
      <c r="AC5" s="68" t="s">
        <v>24</v>
      </c>
      <c r="AD5" s="69"/>
      <c r="AE5" s="70"/>
      <c r="AF5" s="82" t="s">
        <v>70</v>
      </c>
      <c r="AG5" s="88" t="s">
        <v>25</v>
      </c>
      <c r="AH5" s="89"/>
      <c r="AI5" s="90"/>
      <c r="AJ5" s="94" t="s">
        <v>5</v>
      </c>
      <c r="AK5" s="95"/>
    </row>
    <row r="6" spans="1:37" s="8" customFormat="1" ht="27.75" customHeight="1" thickBot="1">
      <c r="A6" s="78"/>
      <c r="B6" s="78"/>
      <c r="C6" s="78"/>
      <c r="D6" s="83"/>
      <c r="E6" s="78"/>
      <c r="F6" s="78"/>
      <c r="G6" s="78"/>
      <c r="H6" s="78"/>
      <c r="I6" s="83"/>
      <c r="J6" s="83"/>
      <c r="K6" s="86"/>
      <c r="L6" s="77" t="s">
        <v>9</v>
      </c>
      <c r="M6" s="66" t="s">
        <v>8</v>
      </c>
      <c r="N6" s="76"/>
      <c r="O6" s="76"/>
      <c r="P6" s="67"/>
      <c r="Q6" s="51" t="s">
        <v>72</v>
      </c>
      <c r="R6" s="66" t="s">
        <v>8</v>
      </c>
      <c r="S6" s="76"/>
      <c r="T6" s="76"/>
      <c r="U6" s="54" t="s">
        <v>9</v>
      </c>
      <c r="V6" s="66" t="s">
        <v>8</v>
      </c>
      <c r="W6" s="67"/>
      <c r="X6" s="75"/>
      <c r="Y6" s="71"/>
      <c r="Z6" s="72"/>
      <c r="AA6" s="72"/>
      <c r="AB6" s="73"/>
      <c r="AC6" s="71"/>
      <c r="AD6" s="72"/>
      <c r="AE6" s="73"/>
      <c r="AF6" s="84"/>
      <c r="AG6" s="91"/>
      <c r="AH6" s="92"/>
      <c r="AI6" s="93"/>
      <c r="AJ6" s="96"/>
      <c r="AK6" s="97"/>
    </row>
    <row r="7" spans="1:37" s="5" customFormat="1" ht="37.5" customHeight="1" thickBot="1">
      <c r="A7" s="79"/>
      <c r="B7" s="79"/>
      <c r="C7" s="79"/>
      <c r="D7" s="84"/>
      <c r="E7" s="79"/>
      <c r="F7" s="79"/>
      <c r="G7" s="79"/>
      <c r="H7" s="79"/>
      <c r="I7" s="84"/>
      <c r="J7" s="84"/>
      <c r="K7" s="87"/>
      <c r="L7" s="79"/>
      <c r="M7" s="21" t="s">
        <v>10</v>
      </c>
      <c r="N7" s="16" t="s">
        <v>65</v>
      </c>
      <c r="O7" s="16" t="s">
        <v>63</v>
      </c>
      <c r="P7" s="20" t="s">
        <v>11</v>
      </c>
      <c r="Q7" s="18"/>
      <c r="R7" s="19" t="s">
        <v>12</v>
      </c>
      <c r="S7" s="19" t="s">
        <v>75</v>
      </c>
      <c r="T7" s="19" t="s">
        <v>13</v>
      </c>
      <c r="U7" s="18" t="s">
        <v>9</v>
      </c>
      <c r="V7" s="18" t="s">
        <v>75</v>
      </c>
      <c r="W7" s="18" t="s">
        <v>68</v>
      </c>
      <c r="X7" s="52"/>
      <c r="Y7" s="18" t="s">
        <v>32</v>
      </c>
      <c r="Z7" s="18" t="s">
        <v>69</v>
      </c>
      <c r="AA7" s="18" t="s">
        <v>46</v>
      </c>
      <c r="AB7" s="18" t="s">
        <v>45</v>
      </c>
      <c r="AC7" s="18" t="s">
        <v>14</v>
      </c>
      <c r="AD7" s="18" t="s">
        <v>15</v>
      </c>
      <c r="AE7" s="18" t="s">
        <v>16</v>
      </c>
      <c r="AF7" s="18" t="s">
        <v>16</v>
      </c>
      <c r="AG7" s="53" t="s">
        <v>17</v>
      </c>
      <c r="AH7" s="50" t="s">
        <v>18</v>
      </c>
      <c r="AI7" s="50" t="s">
        <v>71</v>
      </c>
      <c r="AJ7" s="22" t="s">
        <v>9</v>
      </c>
      <c r="AK7" s="22" t="s">
        <v>19</v>
      </c>
    </row>
    <row r="8" spans="1:37" s="4" customFormat="1" ht="12.75">
      <c r="A8" s="36">
        <v>1</v>
      </c>
      <c r="B8" s="37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59">
        <v>8</v>
      </c>
      <c r="I8" s="38">
        <v>9</v>
      </c>
      <c r="J8" s="39">
        <v>10</v>
      </c>
      <c r="K8" s="56">
        <v>11</v>
      </c>
      <c r="L8" s="40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  <c r="V8" s="41">
        <v>22</v>
      </c>
      <c r="W8" s="42">
        <v>23</v>
      </c>
      <c r="X8" s="39">
        <v>24</v>
      </c>
      <c r="Y8" s="40">
        <v>25</v>
      </c>
      <c r="Z8" s="41">
        <v>26</v>
      </c>
      <c r="AA8" s="41">
        <v>27</v>
      </c>
      <c r="AB8" s="41">
        <v>28</v>
      </c>
      <c r="AC8" s="41">
        <v>29</v>
      </c>
      <c r="AD8" s="41">
        <v>30</v>
      </c>
      <c r="AE8" s="41">
        <v>31</v>
      </c>
      <c r="AF8" s="41">
        <v>32</v>
      </c>
      <c r="AG8" s="43">
        <v>33</v>
      </c>
      <c r="AH8" s="41">
        <v>34</v>
      </c>
      <c r="AI8" s="41">
        <v>35</v>
      </c>
      <c r="AJ8" s="43">
        <v>36</v>
      </c>
      <c r="AK8" s="43">
        <v>37</v>
      </c>
    </row>
    <row r="9" spans="1:37" s="5" customFormat="1" ht="93.75" customHeight="1">
      <c r="A9" s="3" t="s">
        <v>30</v>
      </c>
      <c r="B9" s="9" t="s">
        <v>47</v>
      </c>
      <c r="C9" s="3" t="s">
        <v>78</v>
      </c>
      <c r="D9" s="3" t="s">
        <v>49</v>
      </c>
      <c r="E9" s="9" t="s">
        <v>79</v>
      </c>
      <c r="F9" s="9" t="s">
        <v>28</v>
      </c>
      <c r="G9" s="11" t="s">
        <v>80</v>
      </c>
      <c r="H9" s="3" t="s">
        <v>81</v>
      </c>
      <c r="I9" s="3" t="str">
        <f>C9</f>
        <v>МОУ "Кебезенская средняя общеобразовательная школа"</v>
      </c>
      <c r="J9" s="3">
        <v>12558519.79</v>
      </c>
      <c r="K9" s="58">
        <f>(L9+R9+S9+T9+U9+Q9+U9)/J9</f>
        <v>0.06098672716269217</v>
      </c>
      <c r="L9" s="6">
        <f>SUM(M9:P9)</f>
        <v>593751.34</v>
      </c>
      <c r="M9" s="6">
        <v>171915.1</v>
      </c>
      <c r="N9" s="6">
        <v>254279.62</v>
      </c>
      <c r="O9" s="6">
        <v>167556.62</v>
      </c>
      <c r="P9" s="6"/>
      <c r="Q9" s="9">
        <f>R9+S9+T9</f>
        <v>22112.68</v>
      </c>
      <c r="R9" s="3">
        <v>6090.68</v>
      </c>
      <c r="S9" s="3">
        <v>16022</v>
      </c>
      <c r="T9" s="3"/>
      <c r="U9" s="6">
        <f>SUM(V9:W9)</f>
        <v>63963.16</v>
      </c>
      <c r="V9" s="7">
        <v>40260</v>
      </c>
      <c r="W9" s="7">
        <v>23703.16</v>
      </c>
      <c r="X9" s="3" t="str">
        <f>C9</f>
        <v>МОУ "Кебезенская средняя общеобразовательная школа"</v>
      </c>
      <c r="Y9" s="13" t="s">
        <v>82</v>
      </c>
      <c r="Z9" s="13" t="s">
        <v>83</v>
      </c>
      <c r="AA9" s="60" t="s">
        <v>144</v>
      </c>
      <c r="AB9" s="60" t="s">
        <v>145</v>
      </c>
      <c r="AC9" s="13" t="s">
        <v>60</v>
      </c>
      <c r="AD9" s="13" t="s">
        <v>61</v>
      </c>
      <c r="AE9" s="13" t="s">
        <v>87</v>
      </c>
      <c r="AF9" s="60">
        <v>41470</v>
      </c>
      <c r="AG9" s="32">
        <v>1</v>
      </c>
      <c r="AH9" s="13"/>
      <c r="AI9" s="13"/>
      <c r="AJ9" s="3">
        <v>14007.5</v>
      </c>
      <c r="AK9" s="3">
        <v>14007.5</v>
      </c>
    </row>
    <row r="10" spans="1:37" s="5" customFormat="1" ht="98.25" customHeight="1">
      <c r="A10" s="3" t="s">
        <v>31</v>
      </c>
      <c r="B10" s="9" t="s">
        <v>47</v>
      </c>
      <c r="C10" s="3" t="s">
        <v>84</v>
      </c>
      <c r="D10" s="3" t="s">
        <v>49</v>
      </c>
      <c r="E10" s="9" t="s">
        <v>79</v>
      </c>
      <c r="F10" s="9" t="s">
        <v>28</v>
      </c>
      <c r="G10" s="10" t="s">
        <v>85</v>
      </c>
      <c r="H10" s="9"/>
      <c r="I10" s="3" t="str">
        <f aca="true" t="shared" si="0" ref="I10:I25">C10</f>
        <v>МОУ "Тондошенская основная общеобразовательная школа"</v>
      </c>
      <c r="J10" s="3">
        <v>11595771.89</v>
      </c>
      <c r="K10" s="58">
        <f aca="true" t="shared" si="1" ref="K10:K26">(L10+R10+S10+T10+U10+Q10+U10)/J10</f>
        <v>0.0012760685653674065</v>
      </c>
      <c r="L10" s="6">
        <f aca="true" t="shared" si="2" ref="L10:L25">SUM(M10:P10)</f>
        <v>14797</v>
      </c>
      <c r="M10" s="6">
        <v>14797</v>
      </c>
      <c r="N10" s="6"/>
      <c r="O10" s="7"/>
      <c r="P10" s="7"/>
      <c r="Q10" s="9"/>
      <c r="R10" s="7"/>
      <c r="S10" s="7"/>
      <c r="T10" s="7"/>
      <c r="U10" s="6">
        <f aca="true" t="shared" si="3" ref="U10:U24">SUM(V10:W10)</f>
        <v>0</v>
      </c>
      <c r="V10" s="7"/>
      <c r="W10" s="7"/>
      <c r="X10" s="3" t="str">
        <f aca="true" t="shared" si="4" ref="X10:X25">C10</f>
        <v>МОУ "Тондошенская основная общеобразовательная школа"</v>
      </c>
      <c r="Y10" s="13" t="s">
        <v>86</v>
      </c>
      <c r="Z10" s="13" t="s">
        <v>86</v>
      </c>
      <c r="AA10" s="13"/>
      <c r="AB10" s="13" t="s">
        <v>146</v>
      </c>
      <c r="AC10" s="13" t="s">
        <v>60</v>
      </c>
      <c r="AD10" s="13" t="s">
        <v>61</v>
      </c>
      <c r="AE10" s="13" t="s">
        <v>88</v>
      </c>
      <c r="AF10" s="60">
        <v>41485</v>
      </c>
      <c r="AG10" s="32"/>
      <c r="AH10" s="13"/>
      <c r="AI10" s="13"/>
      <c r="AJ10" s="33"/>
      <c r="AK10" s="33"/>
    </row>
    <row r="11" spans="1:37" s="5" customFormat="1" ht="93.75" customHeight="1">
      <c r="A11" s="3" t="s">
        <v>29</v>
      </c>
      <c r="B11" s="9" t="s">
        <v>47</v>
      </c>
      <c r="C11" s="3" t="s">
        <v>89</v>
      </c>
      <c r="D11" s="3" t="s">
        <v>49</v>
      </c>
      <c r="E11" s="9" t="s">
        <v>79</v>
      </c>
      <c r="F11" s="9" t="s">
        <v>28</v>
      </c>
      <c r="G11" s="11" t="s">
        <v>90</v>
      </c>
      <c r="H11" s="3"/>
      <c r="I11" s="3" t="str">
        <f t="shared" si="0"/>
        <v>МОУ "Дмитриевская средняя общеобразовательная школа"</v>
      </c>
      <c r="J11" s="3">
        <v>26967073.5</v>
      </c>
      <c r="K11" s="58">
        <f t="shared" si="1"/>
        <v>0.020870494160220982</v>
      </c>
      <c r="L11" s="6">
        <f t="shared" si="2"/>
        <v>162341.55</v>
      </c>
      <c r="M11" s="6">
        <v>123659.55</v>
      </c>
      <c r="N11" s="6">
        <v>38614</v>
      </c>
      <c r="O11" s="6"/>
      <c r="P11" s="6">
        <v>68</v>
      </c>
      <c r="Q11" s="9">
        <f aca="true" t="shared" si="5" ref="Q11:Q21">R11+S11+T11</f>
        <v>103116</v>
      </c>
      <c r="R11" s="3">
        <v>27055</v>
      </c>
      <c r="S11" s="3">
        <v>76061</v>
      </c>
      <c r="T11" s="3"/>
      <c r="U11" s="6">
        <f t="shared" si="3"/>
        <v>97121.3</v>
      </c>
      <c r="V11" s="7">
        <v>45900</v>
      </c>
      <c r="W11" s="7">
        <v>51221.3</v>
      </c>
      <c r="X11" s="3" t="str">
        <f t="shared" si="4"/>
        <v>МОУ "Дмитриевская средняя общеобразовательная школа"</v>
      </c>
      <c r="Y11" s="13" t="s">
        <v>91</v>
      </c>
      <c r="Z11" s="13" t="s">
        <v>92</v>
      </c>
      <c r="AA11" s="13"/>
      <c r="AB11" s="13" t="s">
        <v>93</v>
      </c>
      <c r="AC11" s="13" t="s">
        <v>33</v>
      </c>
      <c r="AD11" s="13" t="s">
        <v>34</v>
      </c>
      <c r="AE11" s="13" t="s">
        <v>94</v>
      </c>
      <c r="AF11" s="13" t="s">
        <v>95</v>
      </c>
      <c r="AG11" s="32"/>
      <c r="AH11" s="13"/>
      <c r="AI11" s="13"/>
      <c r="AJ11" s="6">
        <v>82547</v>
      </c>
      <c r="AK11" s="33">
        <v>82547</v>
      </c>
    </row>
    <row r="12" spans="1:37" s="5" customFormat="1" ht="89.25">
      <c r="A12" s="3" t="s">
        <v>40</v>
      </c>
      <c r="B12" s="9" t="s">
        <v>47</v>
      </c>
      <c r="C12" s="3" t="s">
        <v>96</v>
      </c>
      <c r="D12" s="3" t="s">
        <v>49</v>
      </c>
      <c r="E12" s="9" t="s">
        <v>79</v>
      </c>
      <c r="F12" s="9" t="s">
        <v>28</v>
      </c>
      <c r="G12" s="11" t="s">
        <v>97</v>
      </c>
      <c r="H12" s="3"/>
      <c r="I12" s="3" t="str">
        <f t="shared" si="0"/>
        <v>МОУ Дополнительного образования детей "Турочакский центр детского творчества"</v>
      </c>
      <c r="J12" s="3">
        <v>4355778.14</v>
      </c>
      <c r="K12" s="58">
        <f t="shared" si="1"/>
        <v>0.029110757234297523</v>
      </c>
      <c r="L12" s="6">
        <f t="shared" si="2"/>
        <v>126800</v>
      </c>
      <c r="M12" s="6"/>
      <c r="N12" s="6">
        <v>6000</v>
      </c>
      <c r="O12" s="6">
        <v>120800</v>
      </c>
      <c r="P12" s="6"/>
      <c r="Q12" s="9">
        <f t="shared" si="5"/>
        <v>0</v>
      </c>
      <c r="R12" s="3"/>
      <c r="S12" s="3"/>
      <c r="T12" s="3"/>
      <c r="U12" s="6">
        <f t="shared" si="3"/>
        <v>0</v>
      </c>
      <c r="V12" s="6"/>
      <c r="W12" s="7"/>
      <c r="X12" s="3" t="str">
        <f t="shared" si="4"/>
        <v>МОУ Дополнительного образования детей "Турочакский центр детского творчества"</v>
      </c>
      <c r="Y12" s="13" t="s">
        <v>101</v>
      </c>
      <c r="Z12" s="13"/>
      <c r="AA12" s="13"/>
      <c r="AB12" s="13"/>
      <c r="AC12" s="13" t="s">
        <v>99</v>
      </c>
      <c r="AD12" s="13" t="s">
        <v>98</v>
      </c>
      <c r="AE12" s="13" t="s">
        <v>100</v>
      </c>
      <c r="AF12" s="60">
        <v>41596</v>
      </c>
      <c r="AG12" s="32"/>
      <c r="AH12" s="13"/>
      <c r="AI12" s="13"/>
      <c r="AJ12" s="6"/>
      <c r="AK12" s="33"/>
    </row>
    <row r="13" spans="1:37" s="5" customFormat="1" ht="191.25">
      <c r="A13" s="3" t="s">
        <v>36</v>
      </c>
      <c r="B13" s="9" t="s">
        <v>47</v>
      </c>
      <c r="C13" s="3" t="s">
        <v>52</v>
      </c>
      <c r="D13" s="3" t="s">
        <v>102</v>
      </c>
      <c r="E13" s="9" t="s">
        <v>79</v>
      </c>
      <c r="F13" s="9" t="s">
        <v>28</v>
      </c>
      <c r="G13" s="11" t="s">
        <v>103</v>
      </c>
      <c r="H13" s="3"/>
      <c r="I13" s="3" t="str">
        <f t="shared" si="0"/>
        <v>Администрация Муниципального образования "Турочакский район"</v>
      </c>
      <c r="J13" s="3">
        <v>35000</v>
      </c>
      <c r="K13" s="58">
        <f t="shared" si="1"/>
        <v>0</v>
      </c>
      <c r="L13" s="6">
        <f t="shared" si="2"/>
        <v>0</v>
      </c>
      <c r="M13" s="6"/>
      <c r="N13" s="6"/>
      <c r="O13" s="6"/>
      <c r="P13" s="6"/>
      <c r="Q13" s="9">
        <f t="shared" si="5"/>
        <v>0</v>
      </c>
      <c r="R13" s="3"/>
      <c r="S13" s="3"/>
      <c r="T13" s="3"/>
      <c r="U13" s="6">
        <f t="shared" si="3"/>
        <v>0</v>
      </c>
      <c r="V13" s="7"/>
      <c r="W13" s="7"/>
      <c r="X13" s="3" t="str">
        <f t="shared" si="4"/>
        <v>Администрация Муниципального образования "Турочакский район"</v>
      </c>
      <c r="Y13" s="13" t="s">
        <v>104</v>
      </c>
      <c r="Z13" s="13"/>
      <c r="AA13" s="13"/>
      <c r="AB13" s="13"/>
      <c r="AC13" s="13"/>
      <c r="AD13" s="13"/>
      <c r="AE13" s="13"/>
      <c r="AF13" s="13"/>
      <c r="AG13" s="32"/>
      <c r="AH13" s="13"/>
      <c r="AI13" s="13"/>
      <c r="AJ13" s="33"/>
      <c r="AK13" s="33"/>
    </row>
    <row r="14" spans="1:37" s="5" customFormat="1" ht="191.25">
      <c r="A14" s="3" t="s">
        <v>37</v>
      </c>
      <c r="B14" s="9" t="s">
        <v>47</v>
      </c>
      <c r="C14" s="3" t="s">
        <v>50</v>
      </c>
      <c r="D14" s="3" t="s">
        <v>102</v>
      </c>
      <c r="E14" s="9" t="s">
        <v>79</v>
      </c>
      <c r="F14" s="9" t="s">
        <v>28</v>
      </c>
      <c r="G14" s="11" t="s">
        <v>105</v>
      </c>
      <c r="H14" s="3"/>
      <c r="I14" s="3" t="str">
        <f t="shared" si="0"/>
        <v>Управление образования Администрации Турочакского района</v>
      </c>
      <c r="J14" s="3">
        <v>200000</v>
      </c>
      <c r="K14" s="58">
        <f t="shared" si="1"/>
        <v>0</v>
      </c>
      <c r="L14" s="6">
        <f t="shared" si="2"/>
        <v>0</v>
      </c>
      <c r="M14" s="6"/>
      <c r="N14" s="6"/>
      <c r="O14" s="6"/>
      <c r="P14" s="6"/>
      <c r="Q14" s="9">
        <f t="shared" si="5"/>
        <v>0</v>
      </c>
      <c r="R14" s="3"/>
      <c r="S14" s="3"/>
      <c r="T14" s="3"/>
      <c r="U14" s="6">
        <f t="shared" si="3"/>
        <v>0</v>
      </c>
      <c r="V14" s="7"/>
      <c r="W14" s="7"/>
      <c r="X14" s="3" t="str">
        <f t="shared" si="4"/>
        <v>Управление образования Администрации Турочакского района</v>
      </c>
      <c r="Y14" s="13" t="s">
        <v>106</v>
      </c>
      <c r="Z14" s="13"/>
      <c r="AA14" s="13"/>
      <c r="AB14" s="13"/>
      <c r="AC14" s="13"/>
      <c r="AD14" s="13"/>
      <c r="AE14" s="13"/>
      <c r="AF14" s="60"/>
      <c r="AG14" s="32"/>
      <c r="AH14" s="13"/>
      <c r="AI14" s="13"/>
      <c r="AJ14" s="33"/>
      <c r="AK14" s="33"/>
    </row>
    <row r="15" spans="1:37" s="5" customFormat="1" ht="114.75">
      <c r="A15" s="3" t="s">
        <v>51</v>
      </c>
      <c r="B15" s="9" t="s">
        <v>47</v>
      </c>
      <c r="C15" s="3" t="s">
        <v>52</v>
      </c>
      <c r="D15" s="3" t="s">
        <v>107</v>
      </c>
      <c r="E15" s="9" t="s">
        <v>79</v>
      </c>
      <c r="F15" s="9" t="s">
        <v>28</v>
      </c>
      <c r="G15" s="11" t="s">
        <v>103</v>
      </c>
      <c r="H15" s="3"/>
      <c r="I15" s="3" t="str">
        <f t="shared" si="0"/>
        <v>Администрация Муниципального образования "Турочакский район"</v>
      </c>
      <c r="J15" s="3">
        <v>100000</v>
      </c>
      <c r="K15" s="58">
        <f t="shared" si="1"/>
        <v>0</v>
      </c>
      <c r="L15" s="6">
        <f t="shared" si="2"/>
        <v>0</v>
      </c>
      <c r="M15" s="6"/>
      <c r="N15" s="6"/>
      <c r="O15" s="6"/>
      <c r="P15" s="6"/>
      <c r="Q15" s="9">
        <f t="shared" si="5"/>
        <v>0</v>
      </c>
      <c r="R15" s="3"/>
      <c r="S15" s="3"/>
      <c r="T15" s="3"/>
      <c r="U15" s="6">
        <f t="shared" si="3"/>
        <v>0</v>
      </c>
      <c r="V15" s="7"/>
      <c r="W15" s="7"/>
      <c r="X15" s="3" t="str">
        <f t="shared" si="4"/>
        <v>Администрация Муниципального образования "Турочакский район"</v>
      </c>
      <c r="Y15" s="13" t="s">
        <v>108</v>
      </c>
      <c r="Z15" s="13"/>
      <c r="AA15" s="13"/>
      <c r="AB15" s="13"/>
      <c r="AC15" s="13"/>
      <c r="AD15" s="13"/>
      <c r="AE15" s="13"/>
      <c r="AF15" s="13"/>
      <c r="AG15" s="32"/>
      <c r="AH15" s="13"/>
      <c r="AI15" s="13"/>
      <c r="AJ15" s="33"/>
      <c r="AK15" s="33"/>
    </row>
    <row r="16" spans="1:37" s="5" customFormat="1" ht="63.75">
      <c r="A16" s="3" t="s">
        <v>53</v>
      </c>
      <c r="B16" s="9" t="s">
        <v>47</v>
      </c>
      <c r="C16" s="3" t="s">
        <v>52</v>
      </c>
      <c r="D16" s="3" t="s">
        <v>109</v>
      </c>
      <c r="E16" s="9" t="s">
        <v>79</v>
      </c>
      <c r="F16" s="9" t="s">
        <v>28</v>
      </c>
      <c r="G16" s="11" t="s">
        <v>103</v>
      </c>
      <c r="H16" s="3"/>
      <c r="I16" s="3" t="str">
        <f t="shared" si="0"/>
        <v>Администрация Муниципального образования "Турочакский район"</v>
      </c>
      <c r="J16" s="3">
        <v>383518.5</v>
      </c>
      <c r="K16" s="58">
        <f t="shared" si="1"/>
        <v>0</v>
      </c>
      <c r="L16" s="6"/>
      <c r="M16" s="6"/>
      <c r="N16" s="6"/>
      <c r="O16" s="6"/>
      <c r="P16" s="6"/>
      <c r="Q16" s="9">
        <f t="shared" si="5"/>
        <v>0</v>
      </c>
      <c r="R16" s="3"/>
      <c r="S16" s="3"/>
      <c r="T16" s="3"/>
      <c r="U16" s="6">
        <f t="shared" si="3"/>
        <v>0</v>
      </c>
      <c r="V16" s="7"/>
      <c r="W16" s="7"/>
      <c r="X16" s="3" t="str">
        <f t="shared" si="4"/>
        <v>Администрация Муниципального образования "Турочакский район"</v>
      </c>
      <c r="Y16" s="13" t="s">
        <v>108</v>
      </c>
      <c r="Z16" s="13"/>
      <c r="AA16" s="13"/>
      <c r="AB16" s="13"/>
      <c r="AC16" s="13"/>
      <c r="AD16" s="13"/>
      <c r="AE16" s="13"/>
      <c r="AF16" s="13"/>
      <c r="AG16" s="32"/>
      <c r="AH16" s="13"/>
      <c r="AI16" s="13"/>
      <c r="AJ16" s="33"/>
      <c r="AK16" s="33"/>
    </row>
    <row r="17" spans="1:37" s="5" customFormat="1" ht="89.25">
      <c r="A17" s="3" t="s">
        <v>55</v>
      </c>
      <c r="B17" s="9" t="s">
        <v>47</v>
      </c>
      <c r="C17" s="3" t="s">
        <v>110</v>
      </c>
      <c r="D17" s="3" t="s">
        <v>54</v>
      </c>
      <c r="E17" s="9" t="s">
        <v>79</v>
      </c>
      <c r="F17" s="9" t="s">
        <v>28</v>
      </c>
      <c r="G17" s="11" t="s">
        <v>112</v>
      </c>
      <c r="H17" s="3"/>
      <c r="I17" s="3" t="str">
        <f t="shared" si="0"/>
        <v>Управление образования МО "Турочакский район"</v>
      </c>
      <c r="J17" s="3">
        <v>37000</v>
      </c>
      <c r="K17" s="58">
        <f t="shared" si="1"/>
        <v>0</v>
      </c>
      <c r="L17" s="6">
        <f t="shared" si="2"/>
        <v>0</v>
      </c>
      <c r="M17" s="6"/>
      <c r="N17" s="6"/>
      <c r="O17" s="6"/>
      <c r="P17" s="6"/>
      <c r="Q17" s="9">
        <f t="shared" si="5"/>
        <v>0</v>
      </c>
      <c r="R17" s="3"/>
      <c r="S17" s="3"/>
      <c r="T17" s="3"/>
      <c r="U17" s="6">
        <f t="shared" si="3"/>
        <v>0</v>
      </c>
      <c r="V17" s="7"/>
      <c r="W17" s="7"/>
      <c r="X17" s="3" t="str">
        <f t="shared" si="4"/>
        <v>Управление образования МО "Турочакский район"</v>
      </c>
      <c r="Y17" s="13" t="s">
        <v>111</v>
      </c>
      <c r="Z17" s="13"/>
      <c r="AA17" s="13"/>
      <c r="AB17" s="13"/>
      <c r="AC17" s="13"/>
      <c r="AD17" s="13"/>
      <c r="AE17" s="13"/>
      <c r="AF17" s="13"/>
      <c r="AG17" s="32"/>
      <c r="AH17" s="13"/>
      <c r="AI17" s="13"/>
      <c r="AJ17" s="33"/>
      <c r="AK17" s="33"/>
    </row>
    <row r="18" spans="1:37" s="5" customFormat="1" ht="216.75">
      <c r="A18" s="3" t="s">
        <v>56</v>
      </c>
      <c r="B18" s="9" t="s">
        <v>47</v>
      </c>
      <c r="C18" s="3" t="s">
        <v>41</v>
      </c>
      <c r="D18" s="3" t="s">
        <v>113</v>
      </c>
      <c r="E18" s="9" t="s">
        <v>79</v>
      </c>
      <c r="F18" s="9" t="s">
        <v>28</v>
      </c>
      <c r="G18" s="11" t="s">
        <v>114</v>
      </c>
      <c r="H18" s="3"/>
      <c r="I18" s="3" t="str">
        <f t="shared" si="0"/>
        <v>Отдел межмуниципальных отношений Администрации Турочакского района</v>
      </c>
      <c r="J18" s="3"/>
      <c r="K18" s="58" t="e">
        <f t="shared" si="1"/>
        <v>#DIV/0!</v>
      </c>
      <c r="L18" s="6">
        <f t="shared" si="2"/>
        <v>0</v>
      </c>
      <c r="M18" s="6"/>
      <c r="N18" s="6"/>
      <c r="O18" s="6"/>
      <c r="P18" s="6"/>
      <c r="Q18" s="9">
        <f t="shared" si="5"/>
        <v>0</v>
      </c>
      <c r="R18" s="3"/>
      <c r="S18" s="3"/>
      <c r="T18" s="3"/>
      <c r="U18" s="6">
        <f t="shared" si="3"/>
        <v>0</v>
      </c>
      <c r="V18" s="7"/>
      <c r="W18" s="7"/>
      <c r="X18" s="3" t="str">
        <f t="shared" si="4"/>
        <v>Отдел межмуниципальных отношений Администрации Турочакского района</v>
      </c>
      <c r="Y18" s="13" t="s">
        <v>115</v>
      </c>
      <c r="Z18" s="13"/>
      <c r="AA18" s="13"/>
      <c r="AB18" s="13"/>
      <c r="AC18" s="13"/>
      <c r="AD18" s="13"/>
      <c r="AE18" s="13"/>
      <c r="AF18" s="60"/>
      <c r="AG18" s="32"/>
      <c r="AH18" s="13"/>
      <c r="AI18" s="13"/>
      <c r="AJ18" s="33"/>
      <c r="AK18" s="33"/>
    </row>
    <row r="19" spans="1:37" s="5" customFormat="1" ht="216.75">
      <c r="A19" s="3" t="s">
        <v>57</v>
      </c>
      <c r="B19" s="9" t="s">
        <v>73</v>
      </c>
      <c r="C19" s="3" t="s">
        <v>110</v>
      </c>
      <c r="D19" s="3" t="s">
        <v>113</v>
      </c>
      <c r="E19" s="9" t="s">
        <v>79</v>
      </c>
      <c r="F19" s="9" t="s">
        <v>28</v>
      </c>
      <c r="G19" s="11" t="s">
        <v>116</v>
      </c>
      <c r="H19" s="3"/>
      <c r="I19" s="3" t="str">
        <f t="shared" si="0"/>
        <v>Управление образования МО "Турочакский район"</v>
      </c>
      <c r="J19" s="3">
        <v>2695484</v>
      </c>
      <c r="K19" s="58">
        <f t="shared" si="1"/>
        <v>0</v>
      </c>
      <c r="L19" s="6">
        <f t="shared" si="2"/>
        <v>0</v>
      </c>
      <c r="M19" s="6"/>
      <c r="N19" s="6"/>
      <c r="O19" s="6"/>
      <c r="P19" s="6"/>
      <c r="Q19" s="9">
        <f t="shared" si="5"/>
        <v>0</v>
      </c>
      <c r="R19" s="3"/>
      <c r="S19" s="3"/>
      <c r="T19" s="3"/>
      <c r="U19" s="6">
        <f t="shared" si="3"/>
        <v>0</v>
      </c>
      <c r="V19" s="7"/>
      <c r="W19" s="7"/>
      <c r="X19" s="3" t="str">
        <f t="shared" si="4"/>
        <v>Управление образования МО "Турочакский район"</v>
      </c>
      <c r="Y19" s="13" t="s">
        <v>117</v>
      </c>
      <c r="Z19" s="13"/>
      <c r="AA19" s="13"/>
      <c r="AB19" s="13"/>
      <c r="AC19" s="13" t="s">
        <v>60</v>
      </c>
      <c r="AD19" s="13" t="s">
        <v>61</v>
      </c>
      <c r="AE19" s="13" t="s">
        <v>118</v>
      </c>
      <c r="AF19" s="13"/>
      <c r="AG19" s="32"/>
      <c r="AH19" s="13"/>
      <c r="AI19" s="13"/>
      <c r="AJ19" s="33"/>
      <c r="AK19" s="33"/>
    </row>
    <row r="20" spans="1:37" s="5" customFormat="1" ht="140.25">
      <c r="A20" s="3" t="s">
        <v>58</v>
      </c>
      <c r="B20" s="9" t="s">
        <v>47</v>
      </c>
      <c r="C20" s="3" t="s">
        <v>119</v>
      </c>
      <c r="D20" s="3" t="s">
        <v>120</v>
      </c>
      <c r="E20" s="9" t="s">
        <v>79</v>
      </c>
      <c r="F20" s="9" t="s">
        <v>28</v>
      </c>
      <c r="G20" s="11" t="s">
        <v>121</v>
      </c>
      <c r="H20" s="3"/>
      <c r="I20" s="3" t="str">
        <f t="shared" si="0"/>
        <v>МАУ ДОЦ "Лебедь"</v>
      </c>
      <c r="J20" s="3">
        <v>1530205</v>
      </c>
      <c r="K20" s="58">
        <f t="shared" si="1"/>
        <v>0</v>
      </c>
      <c r="L20" s="6">
        <f t="shared" si="2"/>
        <v>0</v>
      </c>
      <c r="M20" s="6"/>
      <c r="N20" s="6"/>
      <c r="O20" s="6"/>
      <c r="P20" s="6"/>
      <c r="Q20" s="9">
        <f t="shared" si="5"/>
        <v>0</v>
      </c>
      <c r="R20" s="3"/>
      <c r="S20" s="3"/>
      <c r="T20" s="3"/>
      <c r="U20" s="6">
        <f t="shared" si="3"/>
        <v>0</v>
      </c>
      <c r="V20" s="7"/>
      <c r="W20" s="7"/>
      <c r="X20" s="3" t="str">
        <f t="shared" si="4"/>
        <v>МАУ ДОЦ "Лебедь"</v>
      </c>
      <c r="Y20" s="13" t="s">
        <v>122</v>
      </c>
      <c r="Z20" s="13"/>
      <c r="AA20" s="13"/>
      <c r="AB20" s="13"/>
      <c r="AC20" s="13"/>
      <c r="AD20" s="13"/>
      <c r="AE20" s="13"/>
      <c r="AF20" s="60"/>
      <c r="AG20" s="32"/>
      <c r="AH20" s="13"/>
      <c r="AI20" s="13"/>
      <c r="AJ20" s="33"/>
      <c r="AK20" s="33"/>
    </row>
    <row r="21" spans="1:37" s="5" customFormat="1" ht="63.75">
      <c r="A21" s="3" t="s">
        <v>59</v>
      </c>
      <c r="B21" s="9" t="s">
        <v>47</v>
      </c>
      <c r="C21" s="3" t="s">
        <v>50</v>
      </c>
      <c r="D21" s="3" t="s">
        <v>123</v>
      </c>
      <c r="E21" s="9" t="s">
        <v>79</v>
      </c>
      <c r="F21" s="9" t="s">
        <v>28</v>
      </c>
      <c r="G21" s="11" t="s">
        <v>124</v>
      </c>
      <c r="H21" s="3"/>
      <c r="I21" s="3" t="str">
        <f t="shared" si="0"/>
        <v>Управление образования Администрации Турочакского района</v>
      </c>
      <c r="J21" s="3"/>
      <c r="K21" s="58" t="e">
        <f t="shared" si="1"/>
        <v>#DIV/0!</v>
      </c>
      <c r="L21" s="6">
        <f t="shared" si="2"/>
        <v>0</v>
      </c>
      <c r="M21" s="6"/>
      <c r="N21" s="6"/>
      <c r="O21" s="6"/>
      <c r="P21" s="6"/>
      <c r="Q21" s="9">
        <f t="shared" si="5"/>
        <v>0</v>
      </c>
      <c r="R21" s="3"/>
      <c r="S21" s="3"/>
      <c r="T21" s="3"/>
      <c r="U21" s="6">
        <f t="shared" si="3"/>
        <v>0</v>
      </c>
      <c r="V21" s="7"/>
      <c r="W21" s="7"/>
      <c r="X21" s="3" t="str">
        <f t="shared" si="4"/>
        <v>Управление образования Администрации Турочакского района</v>
      </c>
      <c r="Y21" s="13" t="s">
        <v>125</v>
      </c>
      <c r="Z21" s="13"/>
      <c r="AA21" s="13"/>
      <c r="AB21" s="13"/>
      <c r="AC21" s="13"/>
      <c r="AD21" s="13"/>
      <c r="AE21" s="13"/>
      <c r="AF21" s="13"/>
      <c r="AG21" s="32"/>
      <c r="AH21" s="13"/>
      <c r="AI21" s="13"/>
      <c r="AJ21" s="33"/>
      <c r="AK21" s="33"/>
    </row>
    <row r="22" spans="1:37" s="5" customFormat="1" ht="89.25">
      <c r="A22" s="3">
        <v>14</v>
      </c>
      <c r="B22" s="9" t="s">
        <v>47</v>
      </c>
      <c r="C22" s="3" t="s">
        <v>126</v>
      </c>
      <c r="D22" s="3" t="s">
        <v>127</v>
      </c>
      <c r="E22" s="9" t="s">
        <v>79</v>
      </c>
      <c r="F22" s="9" t="s">
        <v>28</v>
      </c>
      <c r="G22" s="11" t="s">
        <v>128</v>
      </c>
      <c r="H22" s="3"/>
      <c r="I22" s="3" t="str">
        <f t="shared" si="0"/>
        <v>Муниципальное общеобразовательное учреждение "Иогачская средняя общеобразовательная школа"</v>
      </c>
      <c r="J22" s="3"/>
      <c r="K22" s="58" t="e">
        <f t="shared" si="1"/>
        <v>#DIV/0!</v>
      </c>
      <c r="L22" s="6">
        <f t="shared" si="2"/>
        <v>0</v>
      </c>
      <c r="M22" s="6"/>
      <c r="N22" s="6"/>
      <c r="O22" s="6"/>
      <c r="P22" s="6"/>
      <c r="Q22" s="9"/>
      <c r="R22" s="3"/>
      <c r="S22" s="3"/>
      <c r="T22" s="3"/>
      <c r="U22" s="6">
        <f t="shared" si="3"/>
        <v>0</v>
      </c>
      <c r="V22" s="7"/>
      <c r="W22" s="7"/>
      <c r="X22" s="3" t="str">
        <f t="shared" si="4"/>
        <v>Муниципальное общеобразовательное учреждение "Иогачская средняя общеобразовательная школа"</v>
      </c>
      <c r="Y22" s="13" t="s">
        <v>129</v>
      </c>
      <c r="Z22" s="13"/>
      <c r="AA22" s="13"/>
      <c r="AB22" s="13"/>
      <c r="AC22" s="13"/>
      <c r="AD22" s="13"/>
      <c r="AE22" s="13"/>
      <c r="AF22" s="60"/>
      <c r="AG22" s="32"/>
      <c r="AH22" s="13"/>
      <c r="AI22" s="13"/>
      <c r="AJ22" s="33"/>
      <c r="AK22" s="33"/>
    </row>
    <row r="23" spans="1:37" s="5" customFormat="1" ht="63.75">
      <c r="A23" s="3">
        <v>15</v>
      </c>
      <c r="B23" s="9" t="s">
        <v>47</v>
      </c>
      <c r="C23" s="3" t="s">
        <v>52</v>
      </c>
      <c r="D23" s="3" t="s">
        <v>130</v>
      </c>
      <c r="E23" s="9" t="s">
        <v>79</v>
      </c>
      <c r="F23" s="9" t="s">
        <v>28</v>
      </c>
      <c r="G23" s="11" t="s">
        <v>131</v>
      </c>
      <c r="H23" s="3"/>
      <c r="I23" s="3" t="str">
        <f t="shared" si="0"/>
        <v>Администрация Муниципального образования "Турочакский район"</v>
      </c>
      <c r="J23" s="3"/>
      <c r="K23" s="58" t="e">
        <f t="shared" si="1"/>
        <v>#DIV/0!</v>
      </c>
      <c r="L23" s="6">
        <f t="shared" si="2"/>
        <v>0</v>
      </c>
      <c r="M23" s="6"/>
      <c r="N23" s="6"/>
      <c r="O23" s="6"/>
      <c r="P23" s="6"/>
      <c r="Q23" s="9"/>
      <c r="R23" s="3"/>
      <c r="S23" s="3"/>
      <c r="T23" s="3"/>
      <c r="U23" s="6"/>
      <c r="V23" s="7"/>
      <c r="W23" s="7"/>
      <c r="X23" s="3" t="str">
        <f t="shared" si="4"/>
        <v>Администрация Муниципального образования "Турочакский район"</v>
      </c>
      <c r="Y23" s="13" t="s">
        <v>132</v>
      </c>
      <c r="Z23" s="13"/>
      <c r="AA23" s="13"/>
      <c r="AB23" s="13"/>
      <c r="AC23" s="13"/>
      <c r="AD23" s="13"/>
      <c r="AE23" s="13"/>
      <c r="AF23" s="13"/>
      <c r="AG23" s="32"/>
      <c r="AH23" s="13"/>
      <c r="AI23" s="13"/>
      <c r="AJ23" s="33"/>
      <c r="AK23" s="33"/>
    </row>
    <row r="24" spans="1:37" s="5" customFormat="1" ht="140.25">
      <c r="A24" s="3">
        <v>16</v>
      </c>
      <c r="B24" s="9" t="s">
        <v>47</v>
      </c>
      <c r="C24" s="3" t="s">
        <v>74</v>
      </c>
      <c r="D24" s="3" t="s">
        <v>133</v>
      </c>
      <c r="E24" s="9" t="s">
        <v>134</v>
      </c>
      <c r="F24" s="9" t="s">
        <v>28</v>
      </c>
      <c r="G24" s="11" t="s">
        <v>135</v>
      </c>
      <c r="H24" s="3"/>
      <c r="I24" s="3" t="str">
        <f t="shared" si="0"/>
        <v>Управление образования Администрации Турочакского района, дошкольные учреждения</v>
      </c>
      <c r="J24" s="3">
        <v>4000000</v>
      </c>
      <c r="K24" s="58">
        <f t="shared" si="1"/>
        <v>0.118371</v>
      </c>
      <c r="L24" s="6">
        <f t="shared" si="2"/>
        <v>473484</v>
      </c>
      <c r="M24" s="6"/>
      <c r="N24" s="6">
        <v>473484</v>
      </c>
      <c r="O24" s="6"/>
      <c r="P24" s="6"/>
      <c r="Q24" s="9"/>
      <c r="R24" s="3"/>
      <c r="S24" s="3"/>
      <c r="T24" s="3"/>
      <c r="U24" s="6">
        <f t="shared" si="3"/>
        <v>0</v>
      </c>
      <c r="V24" s="7"/>
      <c r="W24" s="7"/>
      <c r="X24" s="3" t="str">
        <f t="shared" si="4"/>
        <v>Управление образования Администрации Турочакского района, дошкольные учреждения</v>
      </c>
      <c r="Y24" s="13" t="s">
        <v>136</v>
      </c>
      <c r="Z24" s="13"/>
      <c r="AA24" s="13" t="s">
        <v>138</v>
      </c>
      <c r="AB24" s="13" t="s">
        <v>137</v>
      </c>
      <c r="AC24" s="13"/>
      <c r="AD24" s="13"/>
      <c r="AE24" s="13"/>
      <c r="AF24" s="13"/>
      <c r="AG24" s="32"/>
      <c r="AH24" s="13"/>
      <c r="AI24" s="13"/>
      <c r="AJ24" s="33"/>
      <c r="AK24" s="33"/>
    </row>
    <row r="25" spans="1:37" s="5" customFormat="1" ht="102">
      <c r="A25" s="3">
        <v>17</v>
      </c>
      <c r="B25" s="9" t="s">
        <v>47</v>
      </c>
      <c r="C25" s="3" t="s">
        <v>139</v>
      </c>
      <c r="D25" s="3" t="s">
        <v>140</v>
      </c>
      <c r="E25" s="9" t="s">
        <v>141</v>
      </c>
      <c r="F25" s="9" t="s">
        <v>28</v>
      </c>
      <c r="G25" s="11" t="s">
        <v>142</v>
      </c>
      <c r="H25" s="3"/>
      <c r="I25" s="3" t="str">
        <f t="shared" si="0"/>
        <v>Территориальная избирательная комиссия муниципального образования "Турочакский район"</v>
      </c>
      <c r="J25" s="3">
        <v>1314235.91</v>
      </c>
      <c r="K25" s="58">
        <f t="shared" si="1"/>
        <v>0.15897069803852795</v>
      </c>
      <c r="L25" s="6">
        <f t="shared" si="2"/>
        <v>208925</v>
      </c>
      <c r="M25" s="6"/>
      <c r="N25" s="6">
        <v>208925</v>
      </c>
      <c r="O25" s="6"/>
      <c r="P25" s="6"/>
      <c r="Q25" s="9"/>
      <c r="R25" s="3"/>
      <c r="S25" s="3"/>
      <c r="T25" s="3"/>
      <c r="U25" s="6"/>
      <c r="V25" s="7"/>
      <c r="W25" s="7"/>
      <c r="X25" s="3" t="str">
        <f t="shared" si="4"/>
        <v>Территориальная избирательная комиссия муниципального образования "Турочакский район"</v>
      </c>
      <c r="Y25" s="13" t="s">
        <v>143</v>
      </c>
      <c r="Z25" s="13"/>
      <c r="AA25" s="13"/>
      <c r="AB25" s="13"/>
      <c r="AC25" s="13"/>
      <c r="AD25" s="13"/>
      <c r="AE25" s="13"/>
      <c r="AF25" s="13"/>
      <c r="AG25" s="32"/>
      <c r="AH25" s="13"/>
      <c r="AI25" s="13"/>
      <c r="AJ25" s="33"/>
      <c r="AK25" s="33"/>
    </row>
    <row r="26" spans="1:37" s="5" customFormat="1" ht="30.75" customHeight="1" thickBot="1">
      <c r="A26" s="27"/>
      <c r="B26" s="28" t="s">
        <v>38</v>
      </c>
      <c r="C26" s="29"/>
      <c r="D26" s="29"/>
      <c r="E26" s="28"/>
      <c r="F26" s="29"/>
      <c r="G26" s="30"/>
      <c r="H26" s="31"/>
      <c r="I26" s="57" t="s">
        <v>38</v>
      </c>
      <c r="J26" s="28">
        <f>SUM(J9:J25)</f>
        <v>65772586.73</v>
      </c>
      <c r="K26" s="28" t="e">
        <f aca="true" t="shared" si="6" ref="K26:AK26">SUM(K9:K25)</f>
        <v>#DIV/0!</v>
      </c>
      <c r="L26" s="28">
        <f t="shared" si="6"/>
        <v>1580098.89</v>
      </c>
      <c r="M26" s="28">
        <f t="shared" si="6"/>
        <v>310371.65</v>
      </c>
      <c r="N26" s="28">
        <f t="shared" si="6"/>
        <v>981302.62</v>
      </c>
      <c r="O26" s="28">
        <f t="shared" si="6"/>
        <v>288356.62</v>
      </c>
      <c r="P26" s="28">
        <f t="shared" si="6"/>
        <v>68</v>
      </c>
      <c r="Q26" s="28">
        <f t="shared" si="6"/>
        <v>125228.68</v>
      </c>
      <c r="R26" s="28">
        <f t="shared" si="6"/>
        <v>33145.68</v>
      </c>
      <c r="S26" s="28">
        <f t="shared" si="6"/>
        <v>92083</v>
      </c>
      <c r="T26" s="28">
        <f t="shared" si="6"/>
        <v>0</v>
      </c>
      <c r="U26" s="28">
        <f t="shared" si="6"/>
        <v>161084.46000000002</v>
      </c>
      <c r="V26" s="28">
        <f t="shared" si="6"/>
        <v>86160</v>
      </c>
      <c r="W26" s="28">
        <f t="shared" si="6"/>
        <v>74924.46</v>
      </c>
      <c r="X26" s="28">
        <f t="shared" si="6"/>
        <v>0</v>
      </c>
      <c r="Y26" s="28">
        <f t="shared" si="6"/>
        <v>0</v>
      </c>
      <c r="Z26" s="28">
        <f t="shared" si="6"/>
        <v>0</v>
      </c>
      <c r="AA26" s="28">
        <f t="shared" si="6"/>
        <v>0</v>
      </c>
      <c r="AB26" s="28">
        <f t="shared" si="6"/>
        <v>0</v>
      </c>
      <c r="AC26" s="28">
        <f t="shared" si="6"/>
        <v>0</v>
      </c>
      <c r="AD26" s="28">
        <f t="shared" si="6"/>
        <v>0</v>
      </c>
      <c r="AE26" s="28">
        <f t="shared" si="6"/>
        <v>0</v>
      </c>
      <c r="AF26" s="28">
        <f t="shared" si="6"/>
        <v>124551</v>
      </c>
      <c r="AG26" s="28">
        <f t="shared" si="6"/>
        <v>1</v>
      </c>
      <c r="AH26" s="28">
        <f t="shared" si="6"/>
        <v>0</v>
      </c>
      <c r="AI26" s="28">
        <f t="shared" si="6"/>
        <v>0</v>
      </c>
      <c r="AJ26" s="28">
        <f t="shared" si="6"/>
        <v>96554.5</v>
      </c>
      <c r="AK26" s="28">
        <f t="shared" si="6"/>
        <v>96554.5</v>
      </c>
    </row>
    <row r="27" spans="11:12" s="4" customFormat="1" ht="12.75">
      <c r="K27" s="47"/>
      <c r="L27" s="44"/>
    </row>
    <row r="28" spans="11:12" s="4" customFormat="1" ht="12.75">
      <c r="K28" s="47"/>
      <c r="L28" s="44"/>
    </row>
    <row r="29" spans="2:31" s="4" customFormat="1" ht="18.75" customHeight="1">
      <c r="B29" s="62" t="s">
        <v>39</v>
      </c>
      <c r="C29" s="62"/>
      <c r="D29" s="62"/>
      <c r="E29" s="62"/>
      <c r="K29" s="47"/>
      <c r="L29" s="62" t="s">
        <v>39</v>
      </c>
      <c r="M29" s="62"/>
      <c r="N29" s="62"/>
      <c r="O29" s="62"/>
      <c r="P29" s="62"/>
      <c r="Q29" s="62"/>
      <c r="R29" s="62"/>
      <c r="S29" s="62"/>
      <c r="T29" s="62"/>
      <c r="Z29" s="61" t="s">
        <v>43</v>
      </c>
      <c r="AA29" s="61"/>
      <c r="AB29" s="61"/>
      <c r="AC29" s="61"/>
      <c r="AD29" s="61"/>
      <c r="AE29" s="61"/>
    </row>
    <row r="30" spans="2:36" s="4" customFormat="1" ht="25.5" customHeight="1">
      <c r="B30" s="61" t="s">
        <v>42</v>
      </c>
      <c r="C30" s="61"/>
      <c r="D30" s="61"/>
      <c r="E30" s="61"/>
      <c r="G30" s="4" t="s">
        <v>47</v>
      </c>
      <c r="K30" s="47"/>
      <c r="L30" s="61" t="s">
        <v>42</v>
      </c>
      <c r="M30" s="61"/>
      <c r="N30" s="61"/>
      <c r="O30" s="61"/>
      <c r="P30" s="61"/>
      <c r="Q30" s="61"/>
      <c r="R30" s="61"/>
      <c r="S30" s="61"/>
      <c r="T30" s="61"/>
      <c r="U30" s="49"/>
      <c r="Z30" s="61" t="s">
        <v>44</v>
      </c>
      <c r="AA30" s="61"/>
      <c r="AB30" s="61"/>
      <c r="AC30" s="61"/>
      <c r="AD30" s="61"/>
      <c r="AE30" s="61"/>
      <c r="AI30" s="61" t="s">
        <v>47</v>
      </c>
      <c r="AJ30" s="61"/>
    </row>
    <row r="31" s="4" customFormat="1" ht="12.75">
      <c r="K31" s="47"/>
    </row>
    <row r="32" s="4" customFormat="1" ht="12.75">
      <c r="K32" s="47"/>
    </row>
    <row r="33" spans="1:11" s="4" customFormat="1" ht="12.75">
      <c r="A33" s="15"/>
      <c r="B33" s="15"/>
      <c r="C33" s="15"/>
      <c r="D33" s="15"/>
      <c r="K33" s="47"/>
    </row>
    <row r="34" spans="1:4" ht="12.75">
      <c r="A34" s="14"/>
      <c r="B34" s="14"/>
      <c r="C34" s="15"/>
      <c r="D34" s="26"/>
    </row>
  </sheetData>
  <sheetProtection/>
  <mergeCells count="36">
    <mergeCell ref="AF5:AF6"/>
    <mergeCell ref="AG5:AI6"/>
    <mergeCell ref="AJ5:AK6"/>
    <mergeCell ref="A1:H1"/>
    <mergeCell ref="A2:H2"/>
    <mergeCell ref="A5:A7"/>
    <mergeCell ref="B5:B7"/>
    <mergeCell ref="C5:C7"/>
    <mergeCell ref="D5:D7"/>
    <mergeCell ref="A4:H4"/>
    <mergeCell ref="E5:E7"/>
    <mergeCell ref="F5:F7"/>
    <mergeCell ref="L6:L7"/>
    <mergeCell ref="AI30:AJ30"/>
    <mergeCell ref="J4:P4"/>
    <mergeCell ref="Y4:AH4"/>
    <mergeCell ref="H5:H7"/>
    <mergeCell ref="I5:I7"/>
    <mergeCell ref="J5:J7"/>
    <mergeCell ref="K5:K7"/>
    <mergeCell ref="X5:X6"/>
    <mergeCell ref="L5:P5"/>
    <mergeCell ref="Q5:T5"/>
    <mergeCell ref="M6:P6"/>
    <mergeCell ref="R6:T6"/>
    <mergeCell ref="G5:G7"/>
    <mergeCell ref="Z30:AE30"/>
    <mergeCell ref="B29:E29"/>
    <mergeCell ref="L29:T29"/>
    <mergeCell ref="Z29:AE29"/>
    <mergeCell ref="U5:W5"/>
    <mergeCell ref="V6:W6"/>
    <mergeCell ref="Y5:AB6"/>
    <mergeCell ref="AC5:AE6"/>
    <mergeCell ref="B30:E30"/>
    <mergeCell ref="L30:T30"/>
  </mergeCells>
  <printOptions/>
  <pageMargins left="0.7" right="0.7" top="0.75" bottom="0.75" header="0.3" footer="0.3"/>
  <pageSetup horizontalDpi="600" verticalDpi="600" orientation="portrait" paperSize="9" scale="54" r:id="rId1"/>
  <colBreaks count="2" manualBreakCount="2">
    <brk id="8" max="32" man="1"/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Шамова</dc:creator>
  <cp:keywords/>
  <dc:description/>
  <cp:lastModifiedBy>User</cp:lastModifiedBy>
  <cp:lastPrinted>2014-01-09T09:11:16Z</cp:lastPrinted>
  <dcterms:created xsi:type="dcterms:W3CDTF">2002-02-15T02:56:19Z</dcterms:created>
  <dcterms:modified xsi:type="dcterms:W3CDTF">2014-01-13T10:52:10Z</dcterms:modified>
  <cp:category/>
  <cp:version/>
  <cp:contentType/>
  <cp:contentStatus/>
</cp:coreProperties>
</file>