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<sst xmlns="http://schemas.openxmlformats.org/spreadsheetml/2006/main" count="47" uniqueCount="42">
  <si>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Наименование учреждения</t>
  </si>
  <si>
    <t>Показатели (в тыс. руб.)</t>
  </si>
  <si>
    <t>Оценка качества управления</t>
  </si>
  <si>
    <t>Кредиторская задолженность по состоянию на начало года</t>
  </si>
  <si>
    <t>Кредиторская задолженность на начало отчетного месяца</t>
  </si>
  <si>
    <t>объем</t>
  </si>
  <si>
    <t xml:space="preserve"> расходов учреждения </t>
  </si>
  <si>
    <t>Изменение кредиторской задолженности муниципальных бюджетных учреждений</t>
  </si>
  <si>
    <t xml:space="preserve">Прирост объема кредиторской задолженности </t>
  </si>
  <si>
    <t xml:space="preserve">Прирост объема просроченной кредиторской задолженности </t>
  </si>
  <si>
    <t>Индекс прироста объема кредиторской задолженности относительно среднемесячных расходов учреждения</t>
  </si>
  <si>
    <t>утверждено на год</t>
  </si>
  <si>
    <t>среднемесячный на отчетную дату</t>
  </si>
  <si>
    <t>всего</t>
  </si>
  <si>
    <t>в том числе просроченная задолженность</t>
  </si>
  <si>
    <t>Нормативные значения</t>
  </si>
  <si>
    <t>&lt;=1</t>
  </si>
  <si>
    <t>&lt;0</t>
  </si>
  <si>
    <t>&lt;1</t>
  </si>
  <si>
    <t>к Порядку проведения мониторинга кредиторской</t>
  </si>
  <si>
    <t>задолженности муниципальных бюджетных и</t>
  </si>
  <si>
    <t>казенных учреждений муниципального</t>
  </si>
  <si>
    <t>образования "Турочакский район"</t>
  </si>
  <si>
    <t>Приложение 4</t>
  </si>
  <si>
    <t>Сведения</t>
  </si>
  <si>
    <t>о состоянии кредиторской задолженности и значений индикаторов качества управления кредиторской задолженностью получателей</t>
  </si>
  <si>
    <t>бюджетных средств бюджетных и казенных учреждений муниципального образования "Турочакский район"</t>
  </si>
  <si>
    <t>по состоянию на 01 октября 2011 года.</t>
  </si>
  <si>
    <t>(без учета задолженности по оплате труда и начислениям на оплату труда за вторую половину месяца)</t>
  </si>
  <si>
    <t>Совет депутатов Турочакского района</t>
  </si>
  <si>
    <t>Администрация Турочакского района</t>
  </si>
  <si>
    <t>Финансовый отдел Турочакского района</t>
  </si>
  <si>
    <t>Отдел образования МО "Турочакский район"</t>
  </si>
  <si>
    <t>Отдел межмуниципальных отношений Администрации Турочакского района</t>
  </si>
  <si>
    <t>МУЗ "Турочакская ЦРБ"</t>
  </si>
  <si>
    <t>Отдел труда и социального развития Турочакского района</t>
  </si>
  <si>
    <t>ИТОГО:</t>
  </si>
  <si>
    <t>Кредиторская задолженность на конец отчетного месяца ("-" дебиторская; "+" кредиторская)</t>
  </si>
  <si>
    <t>Начальник Финансового отдела:</t>
  </si>
  <si>
    <t>В.В.Сердюкова</t>
  </si>
  <si>
    <t>Зам.нач. по учету и отчетности:</t>
  </si>
  <si>
    <t>С.В.Рейхерт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</si>
</sst>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</numFmts>
  <fonts count="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176" fontId="0" fillId="2" borderId="5" xfId="0" applyNumberFormat="1" applyFill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justify" wrapText="1"/>
    </xf>
    <xf numFmtId="0" fontId="1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workbookViewId="0" topLeftCell="A1">
      <selection activeCell="H39" sqref="H39"/>
    </sheetView>
  </sheetViews>
  <sheetFormatPr defaultColWidth="9.140625" defaultRowHeight="12.75"/>
  <cols>
    <col min="1" max="1" width="18.28125" style="0" customWidth="1"/>
    <col min="9" max="9" width="2.140625" style="0" customWidth="1"/>
    <col min="10" max="10" width="0.5625" style="0" hidden="1" customWidth="1"/>
    <col min="11" max="11" width="8.140625" style="0" customWidth="1"/>
    <col min="13" max="13" width="10.57421875" style="0" customWidth="1"/>
  </cols>
  <sheetData>
    <row r="1" ht="12.75">
      <c r="M1" t="s">
        <v>23</v>
      </c>
    </row>
    <row r="2" ht="12.75">
      <c r="M2" t="s">
        <v>19</v>
      </c>
    </row>
    <row r="3" ht="12.75">
      <c r="M3" t="s">
        <v>20</v>
      </c>
    </row>
    <row r="4" ht="12.75">
      <c r="M4" t="s">
        <v>21</v>
      </c>
    </row>
    <row r="5" ht="12.75">
      <c r="M5" t="s">
        <v>22</v>
      </c>
    </row>
    <row r="6" ht="12.75">
      <c r="F6" t="s">
        <v>24</v>
      </c>
    </row>
    <row r="7" ht="12.75">
      <c r="B7" t="s">
        <v>25</v>
      </c>
    </row>
    <row r="8" ht="12.75">
      <c r="C8" t="s">
        <v>26</v>
      </c>
    </row>
    <row r="9" ht="12.75">
      <c r="E9" t="s">
        <v>27</v>
      </c>
    </row>
    <row r="10" s="3" customFormat="1" ht="12" thickBot="1">
      <c r="B10" s="3" t="s">
        <v>28</v>
      </c>
    </row>
    <row r="11" spans="1:18" s="2" customFormat="1" ht="13.5" thickBot="1">
      <c r="A11" s="27" t="s">
        <v>0</v>
      </c>
      <c r="B11" s="36" t="s">
        <v>1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39" t="s">
        <v>2</v>
      </c>
      <c r="N11" s="37"/>
      <c r="O11" s="37"/>
      <c r="P11" s="37"/>
      <c r="Q11" s="37"/>
      <c r="R11" s="38"/>
    </row>
    <row r="12" spans="1:18" s="2" customFormat="1" ht="42" customHeight="1">
      <c r="A12" s="28"/>
      <c r="B12" s="30" t="s">
        <v>3</v>
      </c>
      <c r="C12" s="31"/>
      <c r="D12" s="30" t="s">
        <v>4</v>
      </c>
      <c r="E12" s="31"/>
      <c r="F12" s="30" t="s">
        <v>37</v>
      </c>
      <c r="G12" s="42"/>
      <c r="H12" s="42"/>
      <c r="I12" s="42"/>
      <c r="J12" s="31"/>
      <c r="K12" s="30" t="s">
        <v>5</v>
      </c>
      <c r="L12" s="31"/>
      <c r="M12" s="45" t="s">
        <v>7</v>
      </c>
      <c r="N12" s="47" t="s">
        <v>8</v>
      </c>
      <c r="O12" s="30" t="s">
        <v>9</v>
      </c>
      <c r="P12" s="31"/>
      <c r="Q12" s="30" t="s">
        <v>10</v>
      </c>
      <c r="R12" s="31"/>
    </row>
    <row r="13" spans="1:18" s="2" customFormat="1" ht="13.5" thickBot="1">
      <c r="A13" s="28"/>
      <c r="B13" s="32"/>
      <c r="C13" s="33"/>
      <c r="D13" s="32"/>
      <c r="E13" s="33"/>
      <c r="F13" s="32"/>
      <c r="G13" s="43"/>
      <c r="H13" s="43"/>
      <c r="I13" s="43"/>
      <c r="J13" s="33"/>
      <c r="K13" s="40" t="s">
        <v>6</v>
      </c>
      <c r="L13" s="41"/>
      <c r="M13" s="46"/>
      <c r="N13" s="48"/>
      <c r="O13" s="32"/>
      <c r="P13" s="33"/>
      <c r="Q13" s="32"/>
      <c r="R13" s="33"/>
    </row>
    <row r="14" spans="1:18" s="2" customFormat="1" ht="64.5" customHeight="1" thickBot="1">
      <c r="A14" s="28"/>
      <c r="B14" s="40"/>
      <c r="C14" s="41"/>
      <c r="D14" s="32"/>
      <c r="E14" s="33"/>
      <c r="F14" s="40"/>
      <c r="G14" s="44"/>
      <c r="H14" s="44"/>
      <c r="I14" s="44"/>
      <c r="J14" s="41"/>
      <c r="K14" s="27" t="s">
        <v>11</v>
      </c>
      <c r="L14" s="27" t="s">
        <v>12</v>
      </c>
      <c r="M14" s="53"/>
      <c r="N14" s="54"/>
      <c r="O14" s="34"/>
      <c r="P14" s="35"/>
      <c r="Q14" s="34"/>
      <c r="R14" s="35"/>
    </row>
    <row r="15" spans="1:18" s="2" customFormat="1" ht="13.5" thickBot="1">
      <c r="A15" s="28"/>
      <c r="B15" s="27" t="s">
        <v>13</v>
      </c>
      <c r="C15" s="27" t="s">
        <v>14</v>
      </c>
      <c r="D15" s="30" t="s">
        <v>13</v>
      </c>
      <c r="E15" s="49" t="s">
        <v>14</v>
      </c>
      <c r="F15" s="42" t="s">
        <v>13</v>
      </c>
      <c r="G15" s="31"/>
      <c r="H15" s="30" t="s">
        <v>14</v>
      </c>
      <c r="I15" s="42"/>
      <c r="J15" s="31"/>
      <c r="K15" s="28"/>
      <c r="L15" s="28"/>
      <c r="M15" s="1"/>
      <c r="N15" s="40" t="s">
        <v>15</v>
      </c>
      <c r="O15" s="44"/>
      <c r="P15" s="44"/>
      <c r="Q15" s="44"/>
      <c r="R15" s="41"/>
    </row>
    <row r="16" spans="1:18" s="2" customFormat="1" ht="12.75">
      <c r="A16" s="28"/>
      <c r="B16" s="28"/>
      <c r="C16" s="28"/>
      <c r="D16" s="32"/>
      <c r="E16" s="50"/>
      <c r="F16" s="43"/>
      <c r="G16" s="33"/>
      <c r="H16" s="32"/>
      <c r="I16" s="43"/>
      <c r="J16" s="33"/>
      <c r="K16" s="28"/>
      <c r="L16" s="28"/>
      <c r="M16" s="27" t="s">
        <v>16</v>
      </c>
      <c r="N16" s="27" t="s">
        <v>17</v>
      </c>
      <c r="O16" s="30" t="s">
        <v>16</v>
      </c>
      <c r="P16" s="31"/>
      <c r="Q16" s="30" t="s">
        <v>18</v>
      </c>
      <c r="R16" s="31"/>
    </row>
    <row r="17" spans="1:18" s="2" customFormat="1" ht="12.75">
      <c r="A17" s="28"/>
      <c r="B17" s="28"/>
      <c r="C17" s="28"/>
      <c r="D17" s="32"/>
      <c r="E17" s="50"/>
      <c r="F17" s="43"/>
      <c r="G17" s="33"/>
      <c r="H17" s="32"/>
      <c r="I17" s="43"/>
      <c r="J17" s="33"/>
      <c r="K17" s="28"/>
      <c r="L17" s="28"/>
      <c r="M17" s="28"/>
      <c r="N17" s="28"/>
      <c r="O17" s="32"/>
      <c r="P17" s="33"/>
      <c r="Q17" s="32"/>
      <c r="R17" s="33"/>
    </row>
    <row r="18" spans="1:18" s="2" customFormat="1" ht="12.75">
      <c r="A18" s="28"/>
      <c r="B18" s="28"/>
      <c r="C18" s="28"/>
      <c r="D18" s="32"/>
      <c r="E18" s="50"/>
      <c r="F18" s="43"/>
      <c r="G18" s="33"/>
      <c r="H18" s="32"/>
      <c r="I18" s="43"/>
      <c r="J18" s="33"/>
      <c r="K18" s="28"/>
      <c r="L18" s="28"/>
      <c r="M18" s="28"/>
      <c r="N18" s="28"/>
      <c r="O18" s="32"/>
      <c r="P18" s="33"/>
      <c r="Q18" s="32"/>
      <c r="R18" s="33"/>
    </row>
    <row r="19" spans="1:18" s="2" customFormat="1" ht="12.75">
      <c r="A19" s="28"/>
      <c r="B19" s="28"/>
      <c r="C19" s="28"/>
      <c r="D19" s="32"/>
      <c r="E19" s="50"/>
      <c r="F19" s="43"/>
      <c r="G19" s="33"/>
      <c r="H19" s="32"/>
      <c r="I19" s="43"/>
      <c r="J19" s="33"/>
      <c r="K19" s="28"/>
      <c r="L19" s="28"/>
      <c r="M19" s="28"/>
      <c r="N19" s="28"/>
      <c r="O19" s="32"/>
      <c r="P19" s="33"/>
      <c r="Q19" s="32"/>
      <c r="R19" s="33"/>
    </row>
    <row r="20" spans="1:18" s="2" customFormat="1" ht="12.75">
      <c r="A20" s="28"/>
      <c r="B20" s="28"/>
      <c r="C20" s="28"/>
      <c r="D20" s="32"/>
      <c r="E20" s="51"/>
      <c r="F20" s="43"/>
      <c r="G20" s="33"/>
      <c r="H20" s="32"/>
      <c r="I20" s="43"/>
      <c r="J20" s="33"/>
      <c r="K20" s="29"/>
      <c r="L20" s="29"/>
      <c r="M20" s="29"/>
      <c r="N20" s="28"/>
      <c r="O20" s="34"/>
      <c r="P20" s="35"/>
      <c r="Q20" s="32"/>
      <c r="R20" s="33"/>
    </row>
    <row r="21" spans="1:18" s="8" customFormat="1" ht="12.7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25">
        <v>6</v>
      </c>
      <c r="G21" s="26"/>
      <c r="H21" s="25">
        <v>7</v>
      </c>
      <c r="I21" s="52"/>
      <c r="J21" s="26"/>
      <c r="K21" s="7">
        <v>8</v>
      </c>
      <c r="L21" s="7">
        <v>9</v>
      </c>
      <c r="M21" s="7">
        <v>10</v>
      </c>
      <c r="N21" s="7">
        <v>11</v>
      </c>
      <c r="O21" s="25">
        <v>12</v>
      </c>
      <c r="P21" s="26"/>
      <c r="Q21" s="25">
        <v>13</v>
      </c>
      <c r="R21" s="26"/>
    </row>
    <row r="22" spans="1:18" ht="48" thickBot="1">
      <c r="A22" s="4" t="s">
        <v>29</v>
      </c>
      <c r="B22" s="6">
        <v>-1</v>
      </c>
      <c r="C22" s="6">
        <v>0</v>
      </c>
      <c r="D22" s="6">
        <v>0</v>
      </c>
      <c r="E22" s="6">
        <v>0</v>
      </c>
      <c r="F22" s="19">
        <v>-1.2</v>
      </c>
      <c r="G22" s="20"/>
      <c r="H22" s="19">
        <v>0</v>
      </c>
      <c r="I22" s="23"/>
      <c r="J22" s="20"/>
      <c r="K22" s="6">
        <v>2096.1</v>
      </c>
      <c r="L22" s="6">
        <v>174.97</v>
      </c>
      <c r="M22" s="6">
        <v>0</v>
      </c>
      <c r="N22" s="11">
        <f>12*(F22-D22)/K22</f>
        <v>-0.0068699012451696</v>
      </c>
      <c r="O22" s="19">
        <v>0</v>
      </c>
      <c r="P22" s="20"/>
      <c r="Q22" s="17">
        <f>N22/L22</f>
        <v>-3.926330939686575E-05</v>
      </c>
      <c r="R22" s="18"/>
    </row>
    <row r="23" spans="1:18" ht="48" thickBot="1">
      <c r="A23" s="4" t="s">
        <v>30</v>
      </c>
      <c r="B23" s="6">
        <v>206.9</v>
      </c>
      <c r="C23" s="6">
        <v>0</v>
      </c>
      <c r="D23" s="6">
        <v>89.5</v>
      </c>
      <c r="E23" s="6">
        <v>0</v>
      </c>
      <c r="F23" s="19">
        <v>89.7</v>
      </c>
      <c r="G23" s="20"/>
      <c r="H23" s="19">
        <v>0</v>
      </c>
      <c r="I23" s="23"/>
      <c r="J23" s="20"/>
      <c r="K23" s="6">
        <v>63849.1</v>
      </c>
      <c r="L23" s="6">
        <v>4018.79</v>
      </c>
      <c r="M23" s="11">
        <f aca="true" t="shared" si="0" ref="M23:M29">SUM(F23/D23)</f>
        <v>1.0022346368715085</v>
      </c>
      <c r="N23" s="11">
        <f aca="true" t="shared" si="1" ref="N23:N29">12*(F23-D23)/K23</f>
        <v>3.75886269344444E-05</v>
      </c>
      <c r="O23" s="19">
        <v>0</v>
      </c>
      <c r="P23" s="20"/>
      <c r="Q23" s="17">
        <f aca="true" t="shared" si="2" ref="Q23:Q29">N23/L23</f>
        <v>9.353219982742169E-09</v>
      </c>
      <c r="R23" s="18"/>
    </row>
    <row r="24" spans="1:18" ht="63.75" thickBot="1">
      <c r="A24" s="4" t="s">
        <v>31</v>
      </c>
      <c r="B24" s="6">
        <v>-16.6</v>
      </c>
      <c r="C24" s="6">
        <v>0</v>
      </c>
      <c r="D24" s="6">
        <v>-37.3</v>
      </c>
      <c r="E24" s="6">
        <v>0</v>
      </c>
      <c r="F24" s="19">
        <v>-53.1</v>
      </c>
      <c r="G24" s="20"/>
      <c r="H24" s="19">
        <v>0</v>
      </c>
      <c r="I24" s="23"/>
      <c r="J24" s="20"/>
      <c r="K24" s="6">
        <v>4245.5</v>
      </c>
      <c r="L24" s="6">
        <v>333.04</v>
      </c>
      <c r="M24" s="11">
        <f t="shared" si="0"/>
        <v>1.4235924932975872</v>
      </c>
      <c r="N24" s="11">
        <f t="shared" si="1"/>
        <v>-0.04465905075962785</v>
      </c>
      <c r="O24" s="19">
        <v>0</v>
      </c>
      <c r="P24" s="20"/>
      <c r="Q24" s="17">
        <f t="shared" si="2"/>
        <v>-0.0001340951560161778</v>
      </c>
      <c r="R24" s="18"/>
    </row>
    <row r="25" spans="1:18" ht="79.5" customHeight="1" thickBot="1">
      <c r="A25" s="4" t="s">
        <v>32</v>
      </c>
      <c r="B25" s="6">
        <v>447.2</v>
      </c>
      <c r="C25" s="6">
        <v>0</v>
      </c>
      <c r="D25" s="6">
        <v>2532.5</v>
      </c>
      <c r="E25" s="6">
        <v>0</v>
      </c>
      <c r="F25" s="19">
        <v>8108.4</v>
      </c>
      <c r="G25" s="20"/>
      <c r="H25" s="19">
        <v>0</v>
      </c>
      <c r="I25" s="23"/>
      <c r="J25" s="20"/>
      <c r="K25" s="6">
        <v>162907.5</v>
      </c>
      <c r="L25" s="6">
        <v>12106</v>
      </c>
      <c r="M25" s="11">
        <f t="shared" si="0"/>
        <v>3.201737413622902</v>
      </c>
      <c r="N25" s="11">
        <f t="shared" si="1"/>
        <v>0.41072878780903266</v>
      </c>
      <c r="O25" s="19">
        <v>0</v>
      </c>
      <c r="P25" s="20"/>
      <c r="Q25" s="17">
        <f t="shared" si="2"/>
        <v>3.392770426309538E-05</v>
      </c>
      <c r="R25" s="18"/>
    </row>
    <row r="26" spans="1:18" ht="111" customHeight="1" thickBot="1">
      <c r="A26" s="4" t="s">
        <v>33</v>
      </c>
      <c r="B26" s="6">
        <v>-4.5</v>
      </c>
      <c r="C26" s="6">
        <v>0</v>
      </c>
      <c r="D26" s="6">
        <v>456.9</v>
      </c>
      <c r="E26" s="6">
        <v>0</v>
      </c>
      <c r="F26" s="19">
        <v>-56.3</v>
      </c>
      <c r="G26" s="20"/>
      <c r="H26" s="19">
        <v>0</v>
      </c>
      <c r="I26" s="23"/>
      <c r="J26" s="20"/>
      <c r="K26" s="6">
        <v>17289.8</v>
      </c>
      <c r="L26" s="6">
        <v>1335.5</v>
      </c>
      <c r="M26" s="11">
        <f t="shared" si="0"/>
        <v>-0.12322171153425257</v>
      </c>
      <c r="N26" s="11">
        <f t="shared" si="1"/>
        <v>-0.3561868847528601</v>
      </c>
      <c r="O26" s="19">
        <v>0</v>
      </c>
      <c r="P26" s="20"/>
      <c r="Q26" s="17">
        <f t="shared" si="2"/>
        <v>-0.00026670676507140403</v>
      </c>
      <c r="R26" s="18"/>
    </row>
    <row r="27" spans="1:18" ht="48" thickBot="1">
      <c r="A27" s="4" t="s">
        <v>34</v>
      </c>
      <c r="B27" s="6">
        <v>191.3</v>
      </c>
      <c r="C27" s="6">
        <v>0</v>
      </c>
      <c r="D27" s="6">
        <v>1474.5</v>
      </c>
      <c r="E27" s="6">
        <v>0</v>
      </c>
      <c r="F27" s="19">
        <v>2147.2</v>
      </c>
      <c r="G27" s="20"/>
      <c r="H27" s="19">
        <v>0</v>
      </c>
      <c r="I27" s="23"/>
      <c r="J27" s="20"/>
      <c r="K27" s="6">
        <v>34870.8</v>
      </c>
      <c r="L27" s="6">
        <v>2927.5</v>
      </c>
      <c r="M27" s="11">
        <f t="shared" si="0"/>
        <v>1.456222448287555</v>
      </c>
      <c r="N27" s="11">
        <f t="shared" si="1"/>
        <v>0.23149454557968263</v>
      </c>
      <c r="O27" s="19">
        <v>0</v>
      </c>
      <c r="P27" s="20"/>
      <c r="Q27" s="17">
        <f t="shared" si="2"/>
        <v>7.90758481911811E-05</v>
      </c>
      <c r="R27" s="18"/>
    </row>
    <row r="28" spans="1:18" ht="79.5" thickBot="1">
      <c r="A28" s="4" t="s">
        <v>35</v>
      </c>
      <c r="B28" s="6">
        <v>-59.8</v>
      </c>
      <c r="C28" s="6">
        <v>0</v>
      </c>
      <c r="D28" s="6">
        <v>159.2</v>
      </c>
      <c r="E28" s="6">
        <v>0</v>
      </c>
      <c r="F28" s="19">
        <v>-82.9</v>
      </c>
      <c r="G28" s="20"/>
      <c r="H28" s="19">
        <v>0</v>
      </c>
      <c r="I28" s="23"/>
      <c r="J28" s="20"/>
      <c r="K28" s="6">
        <v>34068.7</v>
      </c>
      <c r="L28" s="6">
        <v>3109.2</v>
      </c>
      <c r="M28" s="11">
        <f t="shared" si="0"/>
        <v>-0.5207286432160805</v>
      </c>
      <c r="N28" s="11">
        <f t="shared" si="1"/>
        <v>-0.0852747536595174</v>
      </c>
      <c r="O28" s="19">
        <v>0</v>
      </c>
      <c r="P28" s="20"/>
      <c r="Q28" s="17">
        <f t="shared" si="2"/>
        <v>-2.7426590010136818E-05</v>
      </c>
      <c r="R28" s="18"/>
    </row>
    <row r="29" spans="1:18" s="10" customFormat="1" ht="16.5" thickBot="1">
      <c r="A29" s="5" t="s">
        <v>36</v>
      </c>
      <c r="B29" s="9">
        <f>SUM(B22:B28)</f>
        <v>763.5</v>
      </c>
      <c r="C29" s="9">
        <v>0</v>
      </c>
      <c r="D29" s="9">
        <f>SUM(D22:D28)</f>
        <v>4675.3</v>
      </c>
      <c r="E29" s="9">
        <f>SUM(E22:E28)</f>
        <v>0</v>
      </c>
      <c r="F29" s="21">
        <v>10151.8</v>
      </c>
      <c r="G29" s="22"/>
      <c r="H29" s="21">
        <v>0</v>
      </c>
      <c r="I29" s="24"/>
      <c r="J29" s="22"/>
      <c r="K29" s="9">
        <f>SUM(K22:K28)</f>
        <v>319327.5</v>
      </c>
      <c r="L29" s="9">
        <f>SUM(L22:L28)</f>
        <v>24005</v>
      </c>
      <c r="M29" s="12">
        <f t="shared" si="0"/>
        <v>2.1713686822236005</v>
      </c>
      <c r="N29" s="12">
        <f t="shared" si="1"/>
        <v>0.20580125419827602</v>
      </c>
      <c r="O29" s="13">
        <v>0</v>
      </c>
      <c r="P29" s="14"/>
      <c r="Q29" s="15">
        <f t="shared" si="2"/>
        <v>8.573266161144596E-06</v>
      </c>
      <c r="R29" s="16"/>
    </row>
    <row r="36" spans="2:8" ht="12.75">
      <c r="B36" t="s">
        <v>38</v>
      </c>
      <c r="H36" t="s">
        <v>39</v>
      </c>
    </row>
    <row r="38" spans="2:8" ht="12.75">
      <c r="B38" t="s">
        <v>40</v>
      </c>
      <c r="H38" t="s">
        <v>41</v>
      </c>
    </row>
  </sheetData>
  <mergeCells count="61">
    <mergeCell ref="F21:G21"/>
    <mergeCell ref="H21:J21"/>
    <mergeCell ref="F22:G22"/>
    <mergeCell ref="F15:G20"/>
    <mergeCell ref="H15:J20"/>
    <mergeCell ref="Q16:R20"/>
    <mergeCell ref="B15:B20"/>
    <mergeCell ref="C15:C20"/>
    <mergeCell ref="D15:D20"/>
    <mergeCell ref="E15:E20"/>
    <mergeCell ref="A11:A20"/>
    <mergeCell ref="B11:L11"/>
    <mergeCell ref="M11:R11"/>
    <mergeCell ref="B12:C14"/>
    <mergeCell ref="D12:E14"/>
    <mergeCell ref="F12:J14"/>
    <mergeCell ref="K12:L12"/>
    <mergeCell ref="K13:L13"/>
    <mergeCell ref="M12:M14"/>
    <mergeCell ref="N12:N14"/>
    <mergeCell ref="O21:P21"/>
    <mergeCell ref="Q21:R21"/>
    <mergeCell ref="L14:L20"/>
    <mergeCell ref="K14:K20"/>
    <mergeCell ref="M16:M20"/>
    <mergeCell ref="O16:P20"/>
    <mergeCell ref="O12:P14"/>
    <mergeCell ref="Q12:R14"/>
    <mergeCell ref="N15:R15"/>
    <mergeCell ref="N16:N20"/>
    <mergeCell ref="F28:G28"/>
    <mergeCell ref="F25:G25"/>
    <mergeCell ref="F26:G26"/>
    <mergeCell ref="F23:G23"/>
    <mergeCell ref="F24:G24"/>
    <mergeCell ref="F29:G29"/>
    <mergeCell ref="H22:J22"/>
    <mergeCell ref="H23:J23"/>
    <mergeCell ref="H24:J24"/>
    <mergeCell ref="H25:J25"/>
    <mergeCell ref="H26:J26"/>
    <mergeCell ref="H27:J27"/>
    <mergeCell ref="H28:J28"/>
    <mergeCell ref="H29:J29"/>
    <mergeCell ref="F27:G27"/>
    <mergeCell ref="Q26:R26"/>
    <mergeCell ref="O22:P22"/>
    <mergeCell ref="O23:P23"/>
    <mergeCell ref="Q23:R23"/>
    <mergeCell ref="O24:P24"/>
    <mergeCell ref="Q24:R24"/>
    <mergeCell ref="O29:P29"/>
    <mergeCell ref="Q29:R29"/>
    <mergeCell ref="Q22:R22"/>
    <mergeCell ref="O27:P27"/>
    <mergeCell ref="Q27:R27"/>
    <mergeCell ref="O28:P28"/>
    <mergeCell ref="Q28:R28"/>
    <mergeCell ref="O25:P25"/>
    <mergeCell ref="Q25:R25"/>
    <mergeCell ref="O26:P26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Сердюкова </cp:lastModifiedBy>
  <cp:lastPrinted>2011-10-31T05:32:30Z</cp:lastPrinted>
  <dcterms:created xsi:type="dcterms:W3CDTF">1996-10-08T23:32:33Z</dcterms:created>
  <dcterms:modified xsi:type="dcterms:W3CDTF">2012-03-22T06:47:23Z</dcterms:modified>
  <cp:category/>
  <cp:version/>
  <cp:contentType/>
  <cp:contentStatus/>
</cp:coreProperties>
</file>